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05" windowWidth="14805" windowHeight="7710"/>
  </bookViews>
  <sheets>
    <sheet name="分专业招生计划" sheetId="7" r:id="rId1"/>
    <sheet name="Sheet1" sheetId="8" r:id="rId2"/>
    <sheet name="Sheet2" sheetId="9" r:id="rId3"/>
  </sheets>
  <calcPr calcId="144525"/>
</workbook>
</file>

<file path=xl/calcChain.xml><?xml version="1.0" encoding="utf-8"?>
<calcChain xmlns="http://schemas.openxmlformats.org/spreadsheetml/2006/main">
  <c r="C6" i="7" l="1"/>
  <c r="D6" i="7"/>
  <c r="C7" i="7"/>
  <c r="D7" i="7"/>
  <c r="C8" i="7"/>
  <c r="D8" i="7"/>
  <c r="C9" i="7"/>
  <c r="D9" i="7"/>
  <c r="C10" i="7"/>
  <c r="D10" i="7"/>
  <c r="C11" i="7"/>
  <c r="D11" i="7"/>
  <c r="C12" i="7"/>
  <c r="D12" i="7"/>
  <c r="C13" i="7"/>
  <c r="D13" i="7"/>
  <c r="C14" i="7"/>
  <c r="D14" i="7"/>
  <c r="C15" i="7"/>
  <c r="D15" i="7"/>
  <c r="C16" i="7"/>
  <c r="D16" i="7"/>
  <c r="C17" i="7"/>
  <c r="D17" i="7"/>
  <c r="C18" i="7"/>
  <c r="D18" i="7"/>
  <c r="C19" i="7"/>
  <c r="D19" i="7"/>
  <c r="C20" i="7"/>
  <c r="D20" i="7"/>
  <c r="C21" i="7"/>
  <c r="D21" i="7"/>
  <c r="C22" i="7"/>
  <c r="D22" i="7"/>
  <c r="C23" i="7"/>
  <c r="D23" i="7"/>
  <c r="C24" i="7"/>
  <c r="D24" i="7"/>
  <c r="C25" i="7"/>
  <c r="D25" i="7"/>
  <c r="C26" i="7"/>
  <c r="D26" i="7"/>
  <c r="C27" i="7"/>
  <c r="D27" i="7"/>
  <c r="C28" i="7"/>
  <c r="D28" i="7"/>
  <c r="C29" i="7"/>
  <c r="D29" i="7"/>
  <c r="C30" i="7"/>
  <c r="D30" i="7"/>
  <c r="B31" i="7"/>
  <c r="C31" i="7"/>
  <c r="D31" i="7"/>
  <c r="B30" i="7" l="1"/>
  <c r="B28" i="7"/>
  <c r="B24" i="7"/>
  <c r="B22" i="7"/>
  <c r="B20" i="7"/>
  <c r="B18" i="7"/>
  <c r="B16" i="7"/>
  <c r="B14" i="7"/>
  <c r="B10" i="7"/>
  <c r="B8" i="7"/>
  <c r="B6" i="7"/>
  <c r="B29" i="7"/>
  <c r="B27" i="7"/>
  <c r="B25" i="7"/>
  <c r="B23" i="7"/>
  <c r="B21" i="7"/>
  <c r="B19" i="7"/>
  <c r="B17" i="7"/>
  <c r="B15" i="7"/>
  <c r="B13" i="7"/>
  <c r="B11" i="7"/>
  <c r="B9" i="7"/>
  <c r="B7" i="7"/>
  <c r="B26" i="7"/>
  <c r="B12" i="7"/>
  <c r="W32" i="7"/>
  <c r="BH32" i="7"/>
  <c r="Y5" i="7"/>
  <c r="Z5" i="7"/>
  <c r="Y33" i="7" s="1"/>
  <c r="AB5" i="7"/>
  <c r="AA5" i="7"/>
  <c r="AA32" i="7"/>
  <c r="AN5" i="7"/>
  <c r="AP5" i="7"/>
  <c r="AO5" i="7"/>
  <c r="AO32" i="7"/>
  <c r="AX5" i="7"/>
  <c r="AY5" i="7"/>
  <c r="BA5" i="7"/>
  <c r="AZ5" i="7"/>
  <c r="AZ32" i="7"/>
  <c r="AU5" i="7"/>
  <c r="AW5" i="7"/>
  <c r="AV5" i="7"/>
  <c r="AV32" i="7"/>
  <c r="BJ5" i="7"/>
  <c r="BL5" i="7"/>
  <c r="BK5" i="7"/>
  <c r="BK32" i="7"/>
  <c r="AJ5" i="7"/>
  <c r="AK5" i="7"/>
  <c r="AM5" i="7"/>
  <c r="AL5" i="7"/>
  <c r="AL32" i="7"/>
  <c r="AQ5" i="7"/>
  <c r="AQ33" i="7" s="1"/>
  <c r="AS5" i="7"/>
  <c r="AR5" i="7"/>
  <c r="AR32" i="7"/>
  <c r="U5" i="7"/>
  <c r="V5" i="7"/>
  <c r="X5" i="7"/>
  <c r="W5" i="7"/>
  <c r="BF5" i="7"/>
  <c r="BG5" i="7"/>
  <c r="BI5" i="7"/>
  <c r="BH5" i="7"/>
  <c r="BB5" i="7"/>
  <c r="BC5" i="7"/>
  <c r="BD5" i="7"/>
  <c r="BE5" i="7"/>
  <c r="BE32" i="7"/>
  <c r="BD32" i="7"/>
  <c r="AF5" i="7"/>
  <c r="AG5" i="7"/>
  <c r="AH5" i="7"/>
  <c r="AI5" i="7"/>
  <c r="AI32" i="7"/>
  <c r="AH32" i="7"/>
  <c r="O5" i="7"/>
  <c r="R5" i="7"/>
  <c r="P5" i="7"/>
  <c r="Q5" i="7"/>
  <c r="Q32" i="7"/>
  <c r="P32" i="7"/>
  <c r="K5" i="7"/>
  <c r="N5" i="7"/>
  <c r="M5" i="7"/>
  <c r="L5" i="7"/>
  <c r="M32" i="7"/>
  <c r="L32" i="7"/>
  <c r="BN32" i="7"/>
  <c r="BM32" i="7"/>
  <c r="BL32" i="7"/>
  <c r="BJ32" i="7"/>
  <c r="BI32" i="7"/>
  <c r="BG32" i="7"/>
  <c r="BF32" i="7"/>
  <c r="BC32" i="7"/>
  <c r="BB32" i="7"/>
  <c r="BA32" i="7"/>
  <c r="AY32" i="7"/>
  <c r="AX32" i="7"/>
  <c r="AW32" i="7"/>
  <c r="AU32" i="7"/>
  <c r="AT32" i="7"/>
  <c r="AS32" i="7"/>
  <c r="AQ32" i="7"/>
  <c r="AP32" i="7"/>
  <c r="AN32" i="7"/>
  <c r="AM32" i="7"/>
  <c r="AK32" i="7"/>
  <c r="AJ32" i="7"/>
  <c r="AG32" i="7"/>
  <c r="AF32" i="7"/>
  <c r="AE32" i="7"/>
  <c r="AD32" i="7"/>
  <c r="AC32" i="7"/>
  <c r="AB32" i="7"/>
  <c r="Z32" i="7"/>
  <c r="Y32" i="7"/>
  <c r="X32" i="7"/>
  <c r="V32" i="7"/>
  <c r="U32" i="7"/>
  <c r="T32" i="7"/>
  <c r="S32" i="7"/>
  <c r="R32" i="7"/>
  <c r="O32" i="7"/>
  <c r="N32" i="7"/>
  <c r="K32" i="7"/>
  <c r="J32" i="7"/>
  <c r="I32" i="7"/>
  <c r="H32" i="7"/>
  <c r="G32" i="7"/>
  <c r="F32" i="7"/>
  <c r="E32" i="7"/>
  <c r="BN5" i="7"/>
  <c r="BM5" i="7"/>
  <c r="AT5" i="7"/>
  <c r="AT33" i="7" s="1"/>
  <c r="AE5" i="7"/>
  <c r="AD5" i="7"/>
  <c r="AC5" i="7"/>
  <c r="T5" i="7"/>
  <c r="S5" i="7"/>
  <c r="S33" i="7" s="1"/>
  <c r="E5" i="7"/>
  <c r="F5" i="7"/>
  <c r="G5" i="7"/>
  <c r="H5" i="7"/>
  <c r="I5" i="7"/>
  <c r="J5" i="7"/>
  <c r="AJ33" i="7" l="1"/>
  <c r="BJ33" i="7"/>
  <c r="D32" i="7"/>
  <c r="C32" i="7"/>
  <c r="C5" i="7"/>
  <c r="B5" i="7" s="1"/>
  <c r="AU33" i="7"/>
  <c r="D5" i="7"/>
  <c r="AC33" i="7"/>
  <c r="BM33" i="7"/>
  <c r="K33" i="7"/>
  <c r="U33" i="7"/>
  <c r="O33" i="7"/>
  <c r="BB33" i="7"/>
  <c r="BF33" i="7"/>
  <c r="AX33" i="7"/>
  <c r="AN33" i="7"/>
  <c r="AF33" i="7"/>
  <c r="E33" i="7"/>
  <c r="D33" i="7" l="1"/>
  <c r="B33" i="7"/>
  <c r="B32" i="7"/>
  <c r="C33" i="7"/>
</calcChain>
</file>

<file path=xl/sharedStrings.xml><?xml version="1.0" encoding="utf-8"?>
<sst xmlns="http://schemas.openxmlformats.org/spreadsheetml/2006/main" count="140" uniqueCount="95">
  <si>
    <t>浙江</t>
  </si>
  <si>
    <t>安徽</t>
  </si>
  <si>
    <t>山东</t>
  </si>
  <si>
    <t>河南</t>
  </si>
  <si>
    <t>湖北</t>
  </si>
  <si>
    <t>广东</t>
  </si>
  <si>
    <t>广西</t>
  </si>
  <si>
    <t>海南</t>
  </si>
  <si>
    <t>重庆</t>
  </si>
  <si>
    <t>四川</t>
  </si>
  <si>
    <t>贵州</t>
  </si>
  <si>
    <t>云南</t>
  </si>
  <si>
    <t>甘肃</t>
  </si>
  <si>
    <t>专业名称</t>
    <phoneticPr fontId="2" type="noConversion"/>
  </si>
  <si>
    <t>合计</t>
    <phoneticPr fontId="1" type="noConversion"/>
  </si>
  <si>
    <t>理科</t>
    <phoneticPr fontId="2" type="noConversion"/>
  </si>
  <si>
    <t>小计</t>
    <phoneticPr fontId="1" type="noConversion"/>
  </si>
  <si>
    <t>河北</t>
    <phoneticPr fontId="2" type="noConversion"/>
  </si>
  <si>
    <t>江西</t>
    <phoneticPr fontId="2" type="noConversion"/>
  </si>
  <si>
    <t>宁夏</t>
    <phoneticPr fontId="2" type="noConversion"/>
  </si>
  <si>
    <t>文科</t>
    <phoneticPr fontId="2" type="noConversion"/>
  </si>
  <si>
    <t>艺术</t>
    <phoneticPr fontId="2" type="noConversion"/>
  </si>
  <si>
    <t>改革</t>
    <phoneticPr fontId="2" type="noConversion"/>
  </si>
  <si>
    <t>艺术</t>
    <phoneticPr fontId="1" type="noConversion"/>
  </si>
  <si>
    <t>福建</t>
    <phoneticPr fontId="1" type="noConversion"/>
  </si>
  <si>
    <t>艺术文</t>
    <phoneticPr fontId="1" type="noConversion"/>
  </si>
  <si>
    <t>艺术理</t>
    <phoneticPr fontId="1" type="noConversion"/>
  </si>
  <si>
    <t>体育文</t>
    <phoneticPr fontId="1" type="noConversion"/>
  </si>
  <si>
    <t>体育理</t>
    <phoneticPr fontId="1" type="noConversion"/>
  </si>
  <si>
    <t>理科</t>
    <phoneticPr fontId="1" type="noConversion"/>
  </si>
  <si>
    <t>省外小计</t>
    <phoneticPr fontId="1" type="noConversion"/>
  </si>
  <si>
    <t>省内小计</t>
    <phoneticPr fontId="1" type="noConversion"/>
  </si>
  <si>
    <t>剩余计划</t>
    <phoneticPr fontId="1" type="noConversion"/>
  </si>
  <si>
    <t>山西</t>
    <phoneticPr fontId="1" type="noConversion"/>
  </si>
  <si>
    <t>历史</t>
    <phoneticPr fontId="2" type="noConversion"/>
  </si>
  <si>
    <t>物理</t>
    <phoneticPr fontId="2" type="noConversion"/>
  </si>
  <si>
    <t>体育</t>
    <phoneticPr fontId="1" type="noConversion"/>
  </si>
  <si>
    <t>建筑室内设计</t>
    <phoneticPr fontId="1" type="noConversion"/>
  </si>
  <si>
    <t>工程造价</t>
    <phoneticPr fontId="1" type="noConversion"/>
  </si>
  <si>
    <t>建设工程管理</t>
    <phoneticPr fontId="1" type="noConversion"/>
  </si>
  <si>
    <t>机电一体化技术</t>
    <phoneticPr fontId="1" type="noConversion"/>
  </si>
  <si>
    <t>物联网应用技术</t>
    <phoneticPr fontId="1" type="noConversion"/>
  </si>
  <si>
    <t>计算机应用技术</t>
    <phoneticPr fontId="1" type="noConversion"/>
  </si>
  <si>
    <t>软件技术</t>
    <phoneticPr fontId="1" type="noConversion"/>
  </si>
  <si>
    <t>大数据技术</t>
    <phoneticPr fontId="1" type="noConversion"/>
  </si>
  <si>
    <t>人工智能技术应用</t>
    <phoneticPr fontId="1" type="noConversion"/>
  </si>
  <si>
    <t>护理</t>
    <phoneticPr fontId="1" type="noConversion"/>
  </si>
  <si>
    <t>健康管理</t>
    <phoneticPr fontId="1" type="noConversion"/>
  </si>
  <si>
    <t>大数据与会计</t>
    <phoneticPr fontId="1" type="noConversion"/>
  </si>
  <si>
    <t>工商企业管理</t>
    <phoneticPr fontId="1" type="noConversion"/>
  </si>
  <si>
    <t>市场营销</t>
    <phoneticPr fontId="1" type="noConversion"/>
  </si>
  <si>
    <t>电子商务</t>
    <phoneticPr fontId="1" type="noConversion"/>
  </si>
  <si>
    <t>跨境电子商务</t>
    <phoneticPr fontId="1" type="noConversion"/>
  </si>
  <si>
    <t>网络营销与直播电商</t>
    <phoneticPr fontId="1" type="noConversion"/>
  </si>
  <si>
    <t>酒店管理与数字化运营</t>
    <phoneticPr fontId="1" type="noConversion"/>
  </si>
  <si>
    <t>广告艺术设计</t>
    <phoneticPr fontId="1" type="noConversion"/>
  </si>
  <si>
    <t>室内艺术设计</t>
    <phoneticPr fontId="1" type="noConversion"/>
  </si>
  <si>
    <t>动漫设计</t>
    <phoneticPr fontId="1" type="noConversion"/>
  </si>
  <si>
    <t>文化创意与策划</t>
    <phoneticPr fontId="1" type="noConversion"/>
  </si>
  <si>
    <t>学前教育</t>
    <phoneticPr fontId="1" type="noConversion"/>
  </si>
  <si>
    <t>商务英语</t>
    <phoneticPr fontId="1" type="noConversion"/>
  </si>
  <si>
    <t>社会体育</t>
    <phoneticPr fontId="1" type="noConversion"/>
  </si>
  <si>
    <t>社会体育（校企合作体能康复方向）</t>
    <phoneticPr fontId="1" type="noConversion"/>
  </si>
  <si>
    <t>体育</t>
    <phoneticPr fontId="2" type="noConversion"/>
  </si>
  <si>
    <t>体育文</t>
    <phoneticPr fontId="2" type="noConversion"/>
  </si>
  <si>
    <t>体育理</t>
    <phoneticPr fontId="2" type="noConversion"/>
  </si>
  <si>
    <t>理科</t>
    <phoneticPr fontId="2" type="noConversion"/>
  </si>
  <si>
    <t>体育</t>
    <phoneticPr fontId="1" type="noConversion"/>
  </si>
  <si>
    <t>建筑室内设计</t>
  </si>
  <si>
    <t>工程造价</t>
  </si>
  <si>
    <t>建设工程管理</t>
  </si>
  <si>
    <t>机电一体化技术</t>
  </si>
  <si>
    <t>物联网应用技术</t>
  </si>
  <si>
    <t>计算机应用技术</t>
  </si>
  <si>
    <t>软件技术</t>
  </si>
  <si>
    <t>大数据技术</t>
  </si>
  <si>
    <t>人工智能技术应用</t>
  </si>
  <si>
    <t>护理</t>
  </si>
  <si>
    <t>健康管理</t>
  </si>
  <si>
    <t>大数据与会计</t>
  </si>
  <si>
    <t>工商企业管理</t>
  </si>
  <si>
    <t>市场营销</t>
  </si>
  <si>
    <t>电子商务</t>
  </si>
  <si>
    <t>跨境电子商务</t>
  </si>
  <si>
    <t>网络营销与直播电商</t>
  </si>
  <si>
    <t>酒店管理与数字化运营</t>
  </si>
  <si>
    <t>广告艺术设计</t>
  </si>
  <si>
    <t>室内艺术设计</t>
  </si>
  <si>
    <t>动漫设计</t>
  </si>
  <si>
    <t>文化创意与策划</t>
  </si>
  <si>
    <t>学前教育</t>
  </si>
  <si>
    <t>商务英语</t>
  </si>
  <si>
    <t>社会体育</t>
  </si>
  <si>
    <t>社会体育（校企合作体能康复方向）</t>
  </si>
  <si>
    <t>2022年厦门兴才职业技术学院全国高考分省分专业招生计划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</si>
</sst>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仿宋_GB2312"/>
      <family val="3"/>
      <charset val="134"/>
    </font>
    <font>
      <sz val="12"/>
      <color theme="1"/>
      <name val="宋体"/>
      <family val="2"/>
      <scheme val="minor"/>
    </font>
    <font>
      <sz val="12"/>
      <name val="仿宋_GB2312"/>
      <charset val="134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textRotation="255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33"/>
  <sheetViews>
    <sheetView tabSelected="1" zoomScale="85" zoomScaleNormal="85" workbookViewId="0">
      <selection activeCell="BO1" sqref="BO1:BT1048576"/>
    </sheetView>
  </sheetViews>
  <sheetFormatPr defaultRowHeight="13.5"/>
  <cols>
    <col min="1" max="1" width="31.25" bestFit="1" customWidth="1"/>
    <col min="2" max="2" width="5.875" bestFit="1" customWidth="1"/>
    <col min="3" max="4" width="10.125" bestFit="1" customWidth="1"/>
    <col min="5" max="6" width="4.875" bestFit="1" customWidth="1"/>
    <col min="7" max="13" width="3.75" bestFit="1" customWidth="1"/>
    <col min="14" max="14" width="3.375" bestFit="1" customWidth="1"/>
    <col min="15" max="18" width="3.75" bestFit="1" customWidth="1"/>
    <col min="19" max="19" width="4.875" bestFit="1" customWidth="1"/>
    <col min="20" max="33" width="3.75" bestFit="1" customWidth="1"/>
    <col min="34" max="35" width="3.375" bestFit="1" customWidth="1"/>
    <col min="36" max="45" width="3.75" bestFit="1" customWidth="1"/>
    <col min="46" max="46" width="5.875" bestFit="1" customWidth="1"/>
    <col min="47" max="48" width="3.375" bestFit="1" customWidth="1"/>
    <col min="49" max="66" width="3.75" bestFit="1" customWidth="1"/>
  </cols>
  <sheetData>
    <row r="1" spans="1:66" ht="28.5" customHeight="1">
      <c r="A1" s="25" t="s">
        <v>94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</row>
    <row r="2" spans="1:66" ht="13.5" customHeight="1">
      <c r="A2" s="26" t="s">
        <v>13</v>
      </c>
      <c r="B2" s="26" t="s">
        <v>14</v>
      </c>
      <c r="C2" s="26" t="s">
        <v>30</v>
      </c>
      <c r="D2" s="26" t="s">
        <v>31</v>
      </c>
      <c r="E2" s="22" t="s">
        <v>24</v>
      </c>
      <c r="F2" s="23"/>
      <c r="G2" s="23"/>
      <c r="H2" s="23"/>
      <c r="I2" s="23"/>
      <c r="J2" s="24"/>
      <c r="K2" s="18" t="s">
        <v>17</v>
      </c>
      <c r="L2" s="18"/>
      <c r="M2" s="18"/>
      <c r="N2" s="18"/>
      <c r="O2" s="22" t="s">
        <v>33</v>
      </c>
      <c r="P2" s="23"/>
      <c r="Q2" s="23"/>
      <c r="R2" s="24"/>
      <c r="S2" s="18" t="s">
        <v>0</v>
      </c>
      <c r="T2" s="18"/>
      <c r="U2" s="18" t="s">
        <v>1</v>
      </c>
      <c r="V2" s="18"/>
      <c r="W2" s="18"/>
      <c r="X2" s="18"/>
      <c r="Y2" s="18" t="s">
        <v>18</v>
      </c>
      <c r="Z2" s="18"/>
      <c r="AA2" s="18"/>
      <c r="AB2" s="18"/>
      <c r="AC2" s="22" t="s">
        <v>2</v>
      </c>
      <c r="AD2" s="23"/>
      <c r="AE2" s="24"/>
      <c r="AF2" s="22" t="s">
        <v>3</v>
      </c>
      <c r="AG2" s="23"/>
      <c r="AH2" s="23"/>
      <c r="AI2" s="24"/>
      <c r="AJ2" s="22" t="s">
        <v>4</v>
      </c>
      <c r="AK2" s="23"/>
      <c r="AL2" s="23"/>
      <c r="AM2" s="24"/>
      <c r="AN2" s="18" t="s">
        <v>5</v>
      </c>
      <c r="AO2" s="18"/>
      <c r="AP2" s="18"/>
      <c r="AQ2" s="18" t="s">
        <v>6</v>
      </c>
      <c r="AR2" s="18"/>
      <c r="AS2" s="18"/>
      <c r="AT2" s="7" t="s">
        <v>7</v>
      </c>
      <c r="AU2" s="18" t="s">
        <v>8</v>
      </c>
      <c r="AV2" s="18"/>
      <c r="AW2" s="18"/>
      <c r="AX2" s="18" t="s">
        <v>9</v>
      </c>
      <c r="AY2" s="18"/>
      <c r="AZ2" s="18"/>
      <c r="BA2" s="18"/>
      <c r="BB2" s="18" t="s">
        <v>10</v>
      </c>
      <c r="BC2" s="18"/>
      <c r="BD2" s="18"/>
      <c r="BE2" s="18"/>
      <c r="BF2" s="18" t="s">
        <v>11</v>
      </c>
      <c r="BG2" s="18"/>
      <c r="BH2" s="18"/>
      <c r="BI2" s="18"/>
      <c r="BJ2" s="18" t="s">
        <v>12</v>
      </c>
      <c r="BK2" s="18"/>
      <c r="BL2" s="18"/>
      <c r="BM2" s="18" t="s">
        <v>19</v>
      </c>
      <c r="BN2" s="18"/>
    </row>
    <row r="3" spans="1:66" ht="13.5" customHeight="1">
      <c r="A3" s="27"/>
      <c r="B3" s="27"/>
      <c r="C3" s="27"/>
      <c r="D3" s="27"/>
      <c r="E3" s="19">
        <v>1583</v>
      </c>
      <c r="F3" s="20"/>
      <c r="G3" s="20"/>
      <c r="H3" s="20"/>
      <c r="I3" s="20"/>
      <c r="J3" s="21"/>
      <c r="K3" s="18">
        <v>150</v>
      </c>
      <c r="L3" s="18"/>
      <c r="M3" s="18"/>
      <c r="N3" s="18"/>
      <c r="O3" s="22">
        <v>70</v>
      </c>
      <c r="P3" s="23"/>
      <c r="Q3" s="23"/>
      <c r="R3" s="24"/>
      <c r="S3" s="18">
        <v>220</v>
      </c>
      <c r="T3" s="18"/>
      <c r="U3" s="18">
        <v>100</v>
      </c>
      <c r="V3" s="18"/>
      <c r="W3" s="18"/>
      <c r="X3" s="18"/>
      <c r="Y3" s="18">
        <v>170</v>
      </c>
      <c r="Z3" s="18"/>
      <c r="AA3" s="18"/>
      <c r="AB3" s="18"/>
      <c r="AC3" s="18">
        <v>80</v>
      </c>
      <c r="AD3" s="18"/>
      <c r="AE3" s="18"/>
      <c r="AF3" s="18">
        <v>40</v>
      </c>
      <c r="AG3" s="18"/>
      <c r="AH3" s="18"/>
      <c r="AI3" s="18"/>
      <c r="AJ3" s="18">
        <v>100</v>
      </c>
      <c r="AK3" s="18"/>
      <c r="AL3" s="18"/>
      <c r="AM3" s="18"/>
      <c r="AN3" s="18">
        <v>140</v>
      </c>
      <c r="AO3" s="18"/>
      <c r="AP3" s="18"/>
      <c r="AQ3" s="18">
        <v>80</v>
      </c>
      <c r="AR3" s="18"/>
      <c r="AS3" s="18"/>
      <c r="AT3" s="7">
        <v>10</v>
      </c>
      <c r="AU3" s="18">
        <v>20</v>
      </c>
      <c r="AV3" s="18"/>
      <c r="AW3" s="18"/>
      <c r="AX3" s="18">
        <v>120</v>
      </c>
      <c r="AY3" s="18"/>
      <c r="AZ3" s="18"/>
      <c r="BA3" s="18"/>
      <c r="BB3" s="18">
        <v>100</v>
      </c>
      <c r="BC3" s="18"/>
      <c r="BD3" s="18"/>
      <c r="BE3" s="18"/>
      <c r="BF3" s="18">
        <v>100</v>
      </c>
      <c r="BG3" s="18"/>
      <c r="BH3" s="18"/>
      <c r="BI3" s="18"/>
      <c r="BJ3" s="18">
        <v>65</v>
      </c>
      <c r="BK3" s="18"/>
      <c r="BL3" s="18"/>
      <c r="BM3" s="18">
        <v>80</v>
      </c>
      <c r="BN3" s="18"/>
    </row>
    <row r="4" spans="1:66" ht="59.25" customHeight="1">
      <c r="A4" s="28"/>
      <c r="B4" s="28"/>
      <c r="C4" s="28"/>
      <c r="D4" s="28"/>
      <c r="E4" s="8" t="s">
        <v>34</v>
      </c>
      <c r="F4" s="8" t="s">
        <v>35</v>
      </c>
      <c r="G4" s="7" t="s">
        <v>25</v>
      </c>
      <c r="H4" s="7" t="s">
        <v>26</v>
      </c>
      <c r="I4" s="7" t="s">
        <v>27</v>
      </c>
      <c r="J4" s="7" t="s">
        <v>28</v>
      </c>
      <c r="K4" s="8" t="s">
        <v>34</v>
      </c>
      <c r="L4" s="8" t="s">
        <v>35</v>
      </c>
      <c r="M4" s="8" t="s">
        <v>64</v>
      </c>
      <c r="N4" s="8" t="s">
        <v>65</v>
      </c>
      <c r="O4" s="8" t="s">
        <v>20</v>
      </c>
      <c r="P4" s="8" t="s">
        <v>66</v>
      </c>
      <c r="Q4" s="8" t="s">
        <v>64</v>
      </c>
      <c r="R4" s="8" t="s">
        <v>65</v>
      </c>
      <c r="S4" s="8" t="s">
        <v>22</v>
      </c>
      <c r="T4" s="8" t="s">
        <v>23</v>
      </c>
      <c r="U4" s="8" t="s">
        <v>20</v>
      </c>
      <c r="V4" s="8" t="s">
        <v>15</v>
      </c>
      <c r="W4" s="8" t="s">
        <v>67</v>
      </c>
      <c r="X4" s="8" t="s">
        <v>21</v>
      </c>
      <c r="Y4" s="8" t="s">
        <v>20</v>
      </c>
      <c r="Z4" s="8" t="s">
        <v>15</v>
      </c>
      <c r="AA4" s="8" t="s">
        <v>67</v>
      </c>
      <c r="AB4" s="8" t="s">
        <v>21</v>
      </c>
      <c r="AC4" s="8" t="s">
        <v>22</v>
      </c>
      <c r="AD4" s="8" t="s">
        <v>36</v>
      </c>
      <c r="AE4" s="8" t="s">
        <v>21</v>
      </c>
      <c r="AF4" s="8" t="s">
        <v>20</v>
      </c>
      <c r="AG4" s="8" t="s">
        <v>15</v>
      </c>
      <c r="AH4" s="8" t="s">
        <v>64</v>
      </c>
      <c r="AI4" s="8" t="s">
        <v>65</v>
      </c>
      <c r="AJ4" s="8" t="s">
        <v>34</v>
      </c>
      <c r="AK4" s="8" t="s">
        <v>35</v>
      </c>
      <c r="AL4" s="8" t="s">
        <v>67</v>
      </c>
      <c r="AM4" s="8" t="s">
        <v>21</v>
      </c>
      <c r="AN4" s="8" t="s">
        <v>34</v>
      </c>
      <c r="AO4" s="8" t="s">
        <v>35</v>
      </c>
      <c r="AP4" s="8" t="s">
        <v>63</v>
      </c>
      <c r="AQ4" s="8" t="s">
        <v>20</v>
      </c>
      <c r="AR4" s="8" t="s">
        <v>15</v>
      </c>
      <c r="AS4" s="8" t="s">
        <v>63</v>
      </c>
      <c r="AT4" s="8" t="s">
        <v>22</v>
      </c>
      <c r="AU4" s="8" t="s">
        <v>34</v>
      </c>
      <c r="AV4" s="8" t="s">
        <v>35</v>
      </c>
      <c r="AW4" s="8" t="s">
        <v>63</v>
      </c>
      <c r="AX4" s="8" t="s">
        <v>20</v>
      </c>
      <c r="AY4" s="8" t="s">
        <v>15</v>
      </c>
      <c r="AZ4" s="8" t="s">
        <v>67</v>
      </c>
      <c r="BA4" s="8" t="s">
        <v>21</v>
      </c>
      <c r="BB4" s="8" t="s">
        <v>20</v>
      </c>
      <c r="BC4" s="8" t="s">
        <v>29</v>
      </c>
      <c r="BD4" s="8" t="s">
        <v>64</v>
      </c>
      <c r="BE4" s="8" t="s">
        <v>65</v>
      </c>
      <c r="BF4" s="8" t="s">
        <v>20</v>
      </c>
      <c r="BG4" s="8" t="s">
        <v>15</v>
      </c>
      <c r="BH4" s="8" t="s">
        <v>67</v>
      </c>
      <c r="BI4" s="8" t="s">
        <v>21</v>
      </c>
      <c r="BJ4" s="8" t="s">
        <v>20</v>
      </c>
      <c r="BK4" s="8" t="s">
        <v>15</v>
      </c>
      <c r="BL4" s="8" t="s">
        <v>63</v>
      </c>
      <c r="BM4" s="8" t="s">
        <v>20</v>
      </c>
      <c r="BN4" s="8" t="s">
        <v>15</v>
      </c>
    </row>
    <row r="5" spans="1:66" ht="14.25">
      <c r="A5" s="9" t="s">
        <v>16</v>
      </c>
      <c r="B5" s="9">
        <f>C5+D5</f>
        <v>3228</v>
      </c>
      <c r="C5" s="9">
        <f t="shared" ref="C5:C33" si="0">SUM(K5:BN5)</f>
        <v>1645</v>
      </c>
      <c r="D5" s="9">
        <f>SUM(E5:J5)</f>
        <v>1583</v>
      </c>
      <c r="E5" s="9">
        <f t="shared" ref="E5:AM5" si="1">SUM(E6:E31)</f>
        <v>872</v>
      </c>
      <c r="F5" s="9">
        <f t="shared" si="1"/>
        <v>585</v>
      </c>
      <c r="G5" s="9">
        <f t="shared" si="1"/>
        <v>57</v>
      </c>
      <c r="H5" s="9">
        <f t="shared" si="1"/>
        <v>9</v>
      </c>
      <c r="I5" s="9">
        <f t="shared" si="1"/>
        <v>40</v>
      </c>
      <c r="J5" s="9">
        <f t="shared" si="1"/>
        <v>20</v>
      </c>
      <c r="K5" s="9">
        <f t="shared" si="1"/>
        <v>95</v>
      </c>
      <c r="L5" s="9">
        <f t="shared" ref="L5" si="2">SUM(L6:L31)</f>
        <v>30</v>
      </c>
      <c r="M5" s="9">
        <f t="shared" si="1"/>
        <v>20</v>
      </c>
      <c r="N5" s="9">
        <f t="shared" si="1"/>
        <v>5</v>
      </c>
      <c r="O5" s="9">
        <f t="shared" si="1"/>
        <v>17</v>
      </c>
      <c r="P5" s="9">
        <f t="shared" ref="P5:Q5" si="3">SUM(P6:P31)</f>
        <v>23</v>
      </c>
      <c r="Q5" s="9">
        <f t="shared" si="3"/>
        <v>15</v>
      </c>
      <c r="R5" s="9">
        <f t="shared" si="1"/>
        <v>15</v>
      </c>
      <c r="S5" s="9">
        <f t="shared" si="1"/>
        <v>200</v>
      </c>
      <c r="T5" s="9">
        <f t="shared" si="1"/>
        <v>20</v>
      </c>
      <c r="U5" s="9">
        <f t="shared" si="1"/>
        <v>26</v>
      </c>
      <c r="V5" s="9">
        <f t="shared" si="1"/>
        <v>30</v>
      </c>
      <c r="W5" s="9">
        <f t="shared" si="1"/>
        <v>20</v>
      </c>
      <c r="X5" s="9">
        <f t="shared" si="1"/>
        <v>24</v>
      </c>
      <c r="Y5" s="9">
        <f t="shared" si="1"/>
        <v>44</v>
      </c>
      <c r="Z5" s="9">
        <f t="shared" si="1"/>
        <v>26</v>
      </c>
      <c r="AA5" s="9">
        <f t="shared" si="1"/>
        <v>70</v>
      </c>
      <c r="AB5" s="9">
        <f t="shared" si="1"/>
        <v>30</v>
      </c>
      <c r="AC5" s="9">
        <f t="shared" si="1"/>
        <v>15</v>
      </c>
      <c r="AD5" s="9">
        <f t="shared" si="1"/>
        <v>50</v>
      </c>
      <c r="AE5" s="9">
        <f t="shared" si="1"/>
        <v>15</v>
      </c>
      <c r="AF5" s="9">
        <f t="shared" si="1"/>
        <v>15</v>
      </c>
      <c r="AG5" s="9">
        <f t="shared" si="1"/>
        <v>15</v>
      </c>
      <c r="AH5" s="9">
        <f t="shared" si="1"/>
        <v>7</v>
      </c>
      <c r="AI5" s="9">
        <f t="shared" si="1"/>
        <v>3</v>
      </c>
      <c r="AJ5" s="9">
        <f t="shared" si="1"/>
        <v>32</v>
      </c>
      <c r="AK5" s="9">
        <f t="shared" si="1"/>
        <v>24</v>
      </c>
      <c r="AL5" s="9">
        <f t="shared" si="1"/>
        <v>20</v>
      </c>
      <c r="AM5" s="9">
        <f t="shared" si="1"/>
        <v>24</v>
      </c>
      <c r="AN5" s="9">
        <f t="shared" ref="AN5:BN5" si="4">SUM(AN6:AN31)</f>
        <v>70</v>
      </c>
      <c r="AO5" s="9">
        <f t="shared" ref="AO5" si="5">SUM(AO6:AO31)</f>
        <v>50</v>
      </c>
      <c r="AP5" s="9">
        <f t="shared" si="4"/>
        <v>20</v>
      </c>
      <c r="AQ5" s="9">
        <f t="shared" si="4"/>
        <v>40</v>
      </c>
      <c r="AR5" s="9">
        <f t="shared" si="4"/>
        <v>30</v>
      </c>
      <c r="AS5" s="9">
        <f t="shared" si="4"/>
        <v>10</v>
      </c>
      <c r="AT5" s="9">
        <f t="shared" si="4"/>
        <v>10</v>
      </c>
      <c r="AU5" s="9">
        <f t="shared" si="4"/>
        <v>4</v>
      </c>
      <c r="AV5" s="9">
        <f t="shared" ref="AV5" si="6">SUM(AV6:AV31)</f>
        <v>6</v>
      </c>
      <c r="AW5" s="9">
        <f t="shared" si="4"/>
        <v>10</v>
      </c>
      <c r="AX5" s="9">
        <f t="shared" si="4"/>
        <v>41</v>
      </c>
      <c r="AY5" s="9">
        <f t="shared" si="4"/>
        <v>31</v>
      </c>
      <c r="AZ5" s="9">
        <f t="shared" si="4"/>
        <v>30</v>
      </c>
      <c r="BA5" s="9">
        <f t="shared" si="4"/>
        <v>18</v>
      </c>
      <c r="BB5" s="9">
        <f t="shared" si="4"/>
        <v>44</v>
      </c>
      <c r="BC5" s="9">
        <f t="shared" si="4"/>
        <v>36</v>
      </c>
      <c r="BD5" s="9">
        <f t="shared" si="4"/>
        <v>10</v>
      </c>
      <c r="BE5" s="9">
        <f t="shared" si="4"/>
        <v>10</v>
      </c>
      <c r="BF5" s="9">
        <f t="shared" si="4"/>
        <v>33</v>
      </c>
      <c r="BG5" s="9">
        <f t="shared" si="4"/>
        <v>42</v>
      </c>
      <c r="BH5" s="9">
        <f t="shared" si="4"/>
        <v>10</v>
      </c>
      <c r="BI5" s="9">
        <f t="shared" si="4"/>
        <v>15</v>
      </c>
      <c r="BJ5" s="9">
        <f t="shared" si="4"/>
        <v>22</v>
      </c>
      <c r="BK5" s="9">
        <f t="shared" si="4"/>
        <v>23</v>
      </c>
      <c r="BL5" s="9">
        <f t="shared" si="4"/>
        <v>20</v>
      </c>
      <c r="BM5" s="9">
        <f t="shared" si="4"/>
        <v>44</v>
      </c>
      <c r="BN5" s="9">
        <f t="shared" si="4"/>
        <v>36</v>
      </c>
    </row>
    <row r="6" spans="1:66" ht="19.5" customHeight="1">
      <c r="A6" s="9" t="s">
        <v>37</v>
      </c>
      <c r="B6" s="9">
        <f t="shared" ref="B6:B32" si="7">C6+D6</f>
        <v>98</v>
      </c>
      <c r="C6" s="9">
        <f t="shared" si="0"/>
        <v>38</v>
      </c>
      <c r="D6" s="9">
        <f t="shared" ref="D6:D33" si="8">SUM(E6:J6)</f>
        <v>60</v>
      </c>
      <c r="E6" s="6">
        <v>40</v>
      </c>
      <c r="F6" s="10">
        <v>20</v>
      </c>
      <c r="G6" s="10"/>
      <c r="H6" s="10"/>
      <c r="I6" s="10"/>
      <c r="J6" s="10"/>
      <c r="K6" s="10">
        <v>8</v>
      </c>
      <c r="L6" s="10"/>
      <c r="M6" s="10"/>
      <c r="N6" s="10"/>
      <c r="O6" s="10"/>
      <c r="P6" s="10"/>
      <c r="Q6" s="10"/>
      <c r="R6" s="10"/>
      <c r="S6" s="10">
        <v>5</v>
      </c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>
        <v>5</v>
      </c>
      <c r="AG6" s="10"/>
      <c r="AH6" s="10"/>
      <c r="AI6" s="10"/>
      <c r="AJ6" s="10"/>
      <c r="AK6" s="10"/>
      <c r="AL6" s="10"/>
      <c r="AM6" s="10"/>
      <c r="AN6" s="10">
        <v>3</v>
      </c>
      <c r="AO6" s="10"/>
      <c r="AP6" s="10"/>
      <c r="AQ6" s="10">
        <v>5</v>
      </c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>
        <v>5</v>
      </c>
      <c r="BC6" s="10"/>
      <c r="BD6" s="10"/>
      <c r="BE6" s="10"/>
      <c r="BF6" s="10"/>
      <c r="BG6" s="10">
        <v>3</v>
      </c>
      <c r="BH6" s="10"/>
      <c r="BI6" s="10"/>
      <c r="BJ6" s="10"/>
      <c r="BK6" s="10"/>
      <c r="BL6" s="10"/>
      <c r="BM6" s="10">
        <v>4</v>
      </c>
      <c r="BN6" s="10"/>
    </row>
    <row r="7" spans="1:66" ht="21.95" customHeight="1">
      <c r="A7" s="9" t="s">
        <v>38</v>
      </c>
      <c r="B7" s="9">
        <f t="shared" si="7"/>
        <v>105</v>
      </c>
      <c r="C7" s="9">
        <f t="shared" si="0"/>
        <v>40</v>
      </c>
      <c r="D7" s="9">
        <f t="shared" si="8"/>
        <v>65</v>
      </c>
      <c r="E7" s="6">
        <v>35</v>
      </c>
      <c r="F7" s="10">
        <v>30</v>
      </c>
      <c r="G7" s="10"/>
      <c r="H7" s="10"/>
      <c r="I7" s="10"/>
      <c r="J7" s="10"/>
      <c r="K7" s="10"/>
      <c r="L7" s="11">
        <v>6</v>
      </c>
      <c r="M7" s="11"/>
      <c r="N7" s="11"/>
      <c r="O7" s="11"/>
      <c r="P7" s="11"/>
      <c r="Q7" s="11"/>
      <c r="R7" s="11"/>
      <c r="S7" s="11"/>
      <c r="T7" s="11"/>
      <c r="U7" s="11"/>
      <c r="V7" s="11">
        <v>5</v>
      </c>
      <c r="W7" s="11"/>
      <c r="X7" s="11"/>
      <c r="Y7" s="11"/>
      <c r="Z7" s="10">
        <v>3</v>
      </c>
      <c r="AA7" s="10"/>
      <c r="AB7" s="11"/>
      <c r="AC7" s="10"/>
      <c r="AD7" s="10"/>
      <c r="AE7" s="10"/>
      <c r="AF7" s="11"/>
      <c r="AG7" s="11"/>
      <c r="AH7" s="11"/>
      <c r="AI7" s="11"/>
      <c r="AJ7" s="11"/>
      <c r="AK7" s="11">
        <v>4</v>
      </c>
      <c r="AL7" s="11"/>
      <c r="AM7" s="11"/>
      <c r="AN7" s="11">
        <v>4</v>
      </c>
      <c r="AO7" s="11"/>
      <c r="AP7" s="11"/>
      <c r="AQ7" s="11"/>
      <c r="AR7" s="11"/>
      <c r="AS7" s="11"/>
      <c r="AT7" s="12"/>
      <c r="AU7" s="11"/>
      <c r="AV7" s="11"/>
      <c r="AW7" s="11"/>
      <c r="AX7" s="11"/>
      <c r="AY7" s="11">
        <v>4</v>
      </c>
      <c r="AZ7" s="11"/>
      <c r="BA7" s="11"/>
      <c r="BB7" s="11"/>
      <c r="BC7" s="11"/>
      <c r="BD7" s="11"/>
      <c r="BE7" s="11"/>
      <c r="BF7" s="11">
        <v>4</v>
      </c>
      <c r="BG7" s="11"/>
      <c r="BH7" s="11"/>
      <c r="BI7" s="11"/>
      <c r="BJ7" s="11"/>
      <c r="BK7" s="11">
        <v>6</v>
      </c>
      <c r="BL7" s="11"/>
      <c r="BM7" s="11"/>
      <c r="BN7" s="11">
        <v>4</v>
      </c>
    </row>
    <row r="8" spans="1:66" ht="21.95" customHeight="1">
      <c r="A8" s="9" t="s">
        <v>39</v>
      </c>
      <c r="B8" s="9">
        <f t="shared" si="7"/>
        <v>134</v>
      </c>
      <c r="C8" s="9">
        <f t="shared" si="0"/>
        <v>64</v>
      </c>
      <c r="D8" s="9">
        <f t="shared" si="8"/>
        <v>70</v>
      </c>
      <c r="E8" s="6">
        <v>40</v>
      </c>
      <c r="F8" s="10">
        <v>30</v>
      </c>
      <c r="G8" s="10"/>
      <c r="H8" s="10"/>
      <c r="I8" s="10"/>
      <c r="J8" s="10"/>
      <c r="K8" s="10">
        <v>8</v>
      </c>
      <c r="L8" s="11"/>
      <c r="M8" s="11"/>
      <c r="N8" s="11"/>
      <c r="O8" s="11"/>
      <c r="P8" s="11">
        <v>5</v>
      </c>
      <c r="Q8" s="11"/>
      <c r="R8" s="11"/>
      <c r="S8" s="11">
        <v>5</v>
      </c>
      <c r="T8" s="11"/>
      <c r="U8" s="11">
        <v>6</v>
      </c>
      <c r="V8" s="11"/>
      <c r="W8" s="11"/>
      <c r="X8" s="11"/>
      <c r="Y8" s="11"/>
      <c r="Z8" s="10">
        <v>3</v>
      </c>
      <c r="AA8" s="10"/>
      <c r="AB8" s="11"/>
      <c r="AC8" s="10"/>
      <c r="AD8" s="10"/>
      <c r="AE8" s="10"/>
      <c r="AF8" s="11"/>
      <c r="AG8" s="11">
        <v>5</v>
      </c>
      <c r="AH8" s="11"/>
      <c r="AI8" s="11"/>
      <c r="AJ8" s="11"/>
      <c r="AK8" s="11"/>
      <c r="AL8" s="11"/>
      <c r="AM8" s="11"/>
      <c r="AN8" s="11">
        <v>2</v>
      </c>
      <c r="AO8" s="11">
        <v>4</v>
      </c>
      <c r="AP8" s="11"/>
      <c r="AQ8" s="11"/>
      <c r="AR8" s="11">
        <v>5</v>
      </c>
      <c r="AS8" s="11"/>
      <c r="AT8" s="12"/>
      <c r="AU8" s="11"/>
      <c r="AV8" s="11">
        <v>3</v>
      </c>
      <c r="AW8" s="11"/>
      <c r="AX8" s="11"/>
      <c r="AY8" s="11"/>
      <c r="AZ8" s="11"/>
      <c r="BA8" s="11"/>
      <c r="BB8" s="11">
        <v>6</v>
      </c>
      <c r="BC8" s="11"/>
      <c r="BD8" s="11"/>
      <c r="BE8" s="11"/>
      <c r="BF8" s="11">
        <v>4</v>
      </c>
      <c r="BG8" s="11"/>
      <c r="BH8" s="11"/>
      <c r="BI8" s="11"/>
      <c r="BJ8" s="11"/>
      <c r="BK8" s="11"/>
      <c r="BL8" s="11"/>
      <c r="BM8" s="11">
        <v>4</v>
      </c>
      <c r="BN8" s="11">
        <v>4</v>
      </c>
    </row>
    <row r="9" spans="1:66" ht="21.95" customHeight="1">
      <c r="A9" s="9" t="s">
        <v>40</v>
      </c>
      <c r="B9" s="9">
        <f t="shared" si="7"/>
        <v>82</v>
      </c>
      <c r="C9" s="9">
        <f t="shared" si="0"/>
        <v>42</v>
      </c>
      <c r="D9" s="9">
        <f t="shared" si="8"/>
        <v>40</v>
      </c>
      <c r="E9" s="6">
        <v>15</v>
      </c>
      <c r="F9" s="10">
        <v>25</v>
      </c>
      <c r="G9" s="10"/>
      <c r="H9" s="10"/>
      <c r="I9" s="10"/>
      <c r="J9" s="10"/>
      <c r="K9" s="10"/>
      <c r="L9" s="10"/>
      <c r="M9" s="10"/>
      <c r="N9" s="10"/>
      <c r="O9" s="10"/>
      <c r="P9" s="10">
        <v>5</v>
      </c>
      <c r="Q9" s="10"/>
      <c r="R9" s="10"/>
      <c r="S9" s="11"/>
      <c r="T9" s="11"/>
      <c r="U9" s="10"/>
      <c r="V9" s="10">
        <v>3</v>
      </c>
      <c r="W9" s="10"/>
      <c r="X9" s="10"/>
      <c r="Y9" s="10"/>
      <c r="Z9" s="10">
        <v>3</v>
      </c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>
        <v>4</v>
      </c>
      <c r="AL9" s="10"/>
      <c r="AM9" s="10"/>
      <c r="AN9" s="10"/>
      <c r="AO9" s="10">
        <v>3</v>
      </c>
      <c r="AP9" s="10"/>
      <c r="AQ9" s="10"/>
      <c r="AR9" s="10">
        <v>5</v>
      </c>
      <c r="AS9" s="10"/>
      <c r="AT9" s="13"/>
      <c r="AU9" s="10"/>
      <c r="AV9" s="10">
        <v>3</v>
      </c>
      <c r="AW9" s="10"/>
      <c r="AX9" s="10"/>
      <c r="AY9" s="10">
        <v>5</v>
      </c>
      <c r="AZ9" s="10"/>
      <c r="BA9" s="10"/>
      <c r="BB9" s="10"/>
      <c r="BC9" s="10">
        <v>4</v>
      </c>
      <c r="BD9" s="10"/>
      <c r="BE9" s="10"/>
      <c r="BF9" s="10"/>
      <c r="BG9" s="10">
        <v>3</v>
      </c>
      <c r="BH9" s="10"/>
      <c r="BI9" s="14"/>
      <c r="BJ9" s="10"/>
      <c r="BK9" s="10"/>
      <c r="BL9" s="10"/>
      <c r="BM9" s="9"/>
      <c r="BN9" s="9">
        <v>4</v>
      </c>
    </row>
    <row r="10" spans="1:66" ht="21.95" customHeight="1">
      <c r="A10" s="9" t="s">
        <v>41</v>
      </c>
      <c r="B10" s="9">
        <f t="shared" si="7"/>
        <v>96</v>
      </c>
      <c r="C10" s="9">
        <f t="shared" si="0"/>
        <v>46</v>
      </c>
      <c r="D10" s="9">
        <f t="shared" si="8"/>
        <v>50</v>
      </c>
      <c r="E10" s="6">
        <v>20</v>
      </c>
      <c r="F10" s="10">
        <v>30</v>
      </c>
      <c r="G10" s="10"/>
      <c r="H10" s="10"/>
      <c r="I10" s="10"/>
      <c r="J10" s="10"/>
      <c r="K10" s="10">
        <v>4</v>
      </c>
      <c r="L10" s="10">
        <v>6</v>
      </c>
      <c r="M10" s="10"/>
      <c r="N10" s="10"/>
      <c r="O10" s="10"/>
      <c r="P10" s="10"/>
      <c r="Q10" s="10"/>
      <c r="R10" s="10"/>
      <c r="S10" s="11"/>
      <c r="T10" s="11"/>
      <c r="U10" s="10"/>
      <c r="V10" s="10">
        <v>2</v>
      </c>
      <c r="W10" s="10"/>
      <c r="X10" s="10"/>
      <c r="Y10" s="10"/>
      <c r="Z10" s="10">
        <v>3</v>
      </c>
      <c r="AA10" s="10"/>
      <c r="AB10" s="10"/>
      <c r="AC10" s="10">
        <v>5</v>
      </c>
      <c r="AD10" s="10"/>
      <c r="AE10" s="10"/>
      <c r="AF10" s="10"/>
      <c r="AG10" s="10"/>
      <c r="AH10" s="10"/>
      <c r="AI10" s="10"/>
      <c r="AJ10" s="10"/>
      <c r="AK10" s="10">
        <v>4</v>
      </c>
      <c r="AL10" s="10"/>
      <c r="AM10" s="10"/>
      <c r="AN10" s="10"/>
      <c r="AO10" s="10">
        <v>3</v>
      </c>
      <c r="AP10" s="10"/>
      <c r="AQ10" s="10"/>
      <c r="AR10" s="10">
        <v>3</v>
      </c>
      <c r="AS10" s="10"/>
      <c r="AT10" s="13"/>
      <c r="AU10" s="10"/>
      <c r="AV10" s="10"/>
      <c r="AW10" s="10"/>
      <c r="AX10" s="10"/>
      <c r="AY10" s="10">
        <v>5</v>
      </c>
      <c r="AZ10" s="10"/>
      <c r="BA10" s="10"/>
      <c r="BB10" s="10"/>
      <c r="BC10" s="10">
        <v>5</v>
      </c>
      <c r="BD10" s="10"/>
      <c r="BE10" s="10"/>
      <c r="BF10" s="10"/>
      <c r="BG10" s="10">
        <v>3</v>
      </c>
      <c r="BH10" s="10"/>
      <c r="BI10" s="14"/>
      <c r="BJ10" s="10"/>
      <c r="BK10" s="10"/>
      <c r="BL10" s="10"/>
      <c r="BM10" s="9"/>
      <c r="BN10" s="9">
        <v>3</v>
      </c>
    </row>
    <row r="11" spans="1:66" ht="21.95" customHeight="1">
      <c r="A11" s="9" t="s">
        <v>42</v>
      </c>
      <c r="B11" s="9">
        <f t="shared" si="7"/>
        <v>122</v>
      </c>
      <c r="C11" s="9">
        <f t="shared" si="0"/>
        <v>42</v>
      </c>
      <c r="D11" s="9">
        <f t="shared" si="8"/>
        <v>80</v>
      </c>
      <c r="E11" s="6">
        <v>30</v>
      </c>
      <c r="F11" s="10">
        <v>50</v>
      </c>
      <c r="G11" s="10"/>
      <c r="H11" s="10"/>
      <c r="I11" s="10"/>
      <c r="J11" s="10"/>
      <c r="K11" s="10"/>
      <c r="L11" s="14">
        <v>3</v>
      </c>
      <c r="M11" s="14"/>
      <c r="N11" s="14"/>
      <c r="O11" s="14"/>
      <c r="P11" s="14"/>
      <c r="Q11" s="14"/>
      <c r="R11" s="14"/>
      <c r="S11" s="10"/>
      <c r="T11" s="10"/>
      <c r="U11" s="14"/>
      <c r="V11" s="14">
        <v>2</v>
      </c>
      <c r="W11" s="14"/>
      <c r="X11" s="14"/>
      <c r="Y11" s="14"/>
      <c r="Z11" s="10">
        <v>3</v>
      </c>
      <c r="AA11" s="10"/>
      <c r="AB11" s="14"/>
      <c r="AC11" s="10"/>
      <c r="AD11" s="10"/>
      <c r="AE11" s="10"/>
      <c r="AF11" s="14"/>
      <c r="AG11" s="14">
        <v>5</v>
      </c>
      <c r="AH11" s="14"/>
      <c r="AI11" s="14"/>
      <c r="AJ11" s="14"/>
      <c r="AK11" s="14"/>
      <c r="AL11" s="14"/>
      <c r="AM11" s="14"/>
      <c r="AN11" s="14">
        <v>3</v>
      </c>
      <c r="AO11" s="14">
        <v>3</v>
      </c>
      <c r="AP11" s="14"/>
      <c r="AQ11" s="14"/>
      <c r="AR11" s="14">
        <v>5</v>
      </c>
      <c r="AS11" s="14"/>
      <c r="AT11" s="13"/>
      <c r="AU11" s="14"/>
      <c r="AV11" s="14"/>
      <c r="AW11" s="14"/>
      <c r="AX11" s="14"/>
      <c r="AY11" s="14"/>
      <c r="AZ11" s="14"/>
      <c r="BA11" s="14"/>
      <c r="BB11" s="14">
        <v>6</v>
      </c>
      <c r="BC11" s="14"/>
      <c r="BD11" s="14"/>
      <c r="BE11" s="14"/>
      <c r="BF11" s="14"/>
      <c r="BG11" s="14">
        <v>3</v>
      </c>
      <c r="BH11" s="14"/>
      <c r="BI11" s="14"/>
      <c r="BJ11" s="14"/>
      <c r="BK11" s="14">
        <v>6</v>
      </c>
      <c r="BL11" s="14"/>
      <c r="BM11" s="9"/>
      <c r="BN11" s="9">
        <v>3</v>
      </c>
    </row>
    <row r="12" spans="1:66" ht="21.95" customHeight="1">
      <c r="A12" s="9" t="s">
        <v>43</v>
      </c>
      <c r="B12" s="9">
        <f t="shared" si="7"/>
        <v>93</v>
      </c>
      <c r="C12" s="9">
        <f t="shared" si="0"/>
        <v>43</v>
      </c>
      <c r="D12" s="9">
        <f t="shared" si="8"/>
        <v>50</v>
      </c>
      <c r="E12" s="6">
        <v>20</v>
      </c>
      <c r="F12" s="10">
        <v>30</v>
      </c>
      <c r="G12" s="10"/>
      <c r="H12" s="10"/>
      <c r="I12" s="10"/>
      <c r="J12" s="10"/>
      <c r="K12" s="10"/>
      <c r="L12" s="10">
        <v>3</v>
      </c>
      <c r="M12" s="10"/>
      <c r="N12" s="10"/>
      <c r="O12" s="10"/>
      <c r="P12" s="10"/>
      <c r="Q12" s="10"/>
      <c r="R12" s="10"/>
      <c r="S12" s="10"/>
      <c r="T12" s="10"/>
      <c r="U12" s="10"/>
      <c r="V12" s="10">
        <v>2</v>
      </c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>
        <v>4</v>
      </c>
      <c r="AL12" s="10"/>
      <c r="AM12" s="10"/>
      <c r="AN12" s="10">
        <v>3</v>
      </c>
      <c r="AO12" s="10">
        <v>5</v>
      </c>
      <c r="AP12" s="10"/>
      <c r="AQ12" s="10"/>
      <c r="AR12" s="10"/>
      <c r="AS12" s="10"/>
      <c r="AT12" s="13"/>
      <c r="AU12" s="10"/>
      <c r="AV12" s="10"/>
      <c r="AW12" s="10"/>
      <c r="AX12" s="10"/>
      <c r="AY12" s="10">
        <v>6</v>
      </c>
      <c r="AZ12" s="10"/>
      <c r="BA12" s="10"/>
      <c r="BB12" s="10"/>
      <c r="BC12" s="10">
        <v>6</v>
      </c>
      <c r="BD12" s="10"/>
      <c r="BE12" s="10"/>
      <c r="BF12" s="10"/>
      <c r="BG12" s="10">
        <v>5</v>
      </c>
      <c r="BH12" s="10"/>
      <c r="BI12" s="10"/>
      <c r="BJ12" s="10"/>
      <c r="BK12" s="10">
        <v>6</v>
      </c>
      <c r="BL12" s="10"/>
      <c r="BM12" s="9"/>
      <c r="BN12" s="9">
        <v>3</v>
      </c>
    </row>
    <row r="13" spans="1:66" ht="21.95" customHeight="1">
      <c r="A13" s="9" t="s">
        <v>44</v>
      </c>
      <c r="B13" s="9">
        <f t="shared" si="7"/>
        <v>100</v>
      </c>
      <c r="C13" s="9">
        <f t="shared" si="0"/>
        <v>50</v>
      </c>
      <c r="D13" s="9">
        <f t="shared" si="8"/>
        <v>50</v>
      </c>
      <c r="E13" s="6">
        <v>20</v>
      </c>
      <c r="F13" s="10">
        <v>30</v>
      </c>
      <c r="G13" s="10"/>
      <c r="H13" s="10"/>
      <c r="I13" s="10"/>
      <c r="J13" s="10"/>
      <c r="K13" s="10">
        <v>4</v>
      </c>
      <c r="L13" s="10">
        <v>6</v>
      </c>
      <c r="M13" s="14"/>
      <c r="N13" s="14"/>
      <c r="O13" s="14"/>
      <c r="P13" s="14"/>
      <c r="Q13" s="14"/>
      <c r="R13" s="14"/>
      <c r="S13" s="10">
        <v>5</v>
      </c>
      <c r="T13" s="10"/>
      <c r="U13" s="14"/>
      <c r="V13" s="14">
        <v>3</v>
      </c>
      <c r="W13" s="14"/>
      <c r="X13" s="14"/>
      <c r="Y13" s="14"/>
      <c r="Z13" s="14">
        <v>3</v>
      </c>
      <c r="AA13" s="14"/>
      <c r="AB13" s="14"/>
      <c r="AC13" s="10">
        <v>5</v>
      </c>
      <c r="AD13" s="10"/>
      <c r="AE13" s="10"/>
      <c r="AF13" s="14"/>
      <c r="AG13" s="14"/>
      <c r="AH13" s="14"/>
      <c r="AI13" s="14"/>
      <c r="AJ13" s="14"/>
      <c r="AK13" s="14">
        <v>4</v>
      </c>
      <c r="AL13" s="14"/>
      <c r="AM13" s="14"/>
      <c r="AN13" s="14"/>
      <c r="AO13" s="14">
        <v>3</v>
      </c>
      <c r="AP13" s="14"/>
      <c r="AQ13" s="14"/>
      <c r="AR13" s="14">
        <v>3</v>
      </c>
      <c r="AS13" s="14"/>
      <c r="AT13" s="13"/>
      <c r="AU13" s="14"/>
      <c r="AV13" s="14"/>
      <c r="AW13" s="14"/>
      <c r="AX13" s="14"/>
      <c r="AY13" s="14">
        <v>5</v>
      </c>
      <c r="AZ13" s="14"/>
      <c r="BA13" s="14"/>
      <c r="BB13" s="14"/>
      <c r="BC13" s="14">
        <v>3</v>
      </c>
      <c r="BD13" s="14"/>
      <c r="BE13" s="14"/>
      <c r="BF13" s="14"/>
      <c r="BG13" s="14">
        <v>3</v>
      </c>
      <c r="BH13" s="14"/>
      <c r="BI13" s="14"/>
      <c r="BJ13" s="14"/>
      <c r="BK13" s="14"/>
      <c r="BL13" s="14"/>
      <c r="BM13" s="9"/>
      <c r="BN13" s="9">
        <v>3</v>
      </c>
    </row>
    <row r="14" spans="1:66" ht="21.95" customHeight="1">
      <c r="A14" s="9" t="s">
        <v>45</v>
      </c>
      <c r="B14" s="9">
        <f t="shared" si="7"/>
        <v>108</v>
      </c>
      <c r="C14" s="9">
        <f t="shared" si="0"/>
        <v>48</v>
      </c>
      <c r="D14" s="9">
        <f t="shared" si="8"/>
        <v>60</v>
      </c>
      <c r="E14" s="6">
        <v>20</v>
      </c>
      <c r="F14" s="10">
        <v>40</v>
      </c>
      <c r="G14" s="10"/>
      <c r="H14" s="10"/>
      <c r="I14" s="10"/>
      <c r="J14" s="10"/>
      <c r="K14" s="10">
        <v>4</v>
      </c>
      <c r="L14" s="10">
        <v>6</v>
      </c>
      <c r="M14" s="10"/>
      <c r="N14" s="10"/>
      <c r="O14" s="10"/>
      <c r="P14" s="10"/>
      <c r="Q14" s="10"/>
      <c r="R14" s="10"/>
      <c r="S14" s="10"/>
      <c r="T14" s="10"/>
      <c r="U14" s="10"/>
      <c r="V14" s="10">
        <v>3</v>
      </c>
      <c r="W14" s="10"/>
      <c r="X14" s="10"/>
      <c r="Y14" s="10"/>
      <c r="Z14" s="10">
        <v>3</v>
      </c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>
        <v>4</v>
      </c>
      <c r="AL14" s="10"/>
      <c r="AM14" s="10"/>
      <c r="AN14" s="10"/>
      <c r="AO14" s="10">
        <v>3</v>
      </c>
      <c r="AP14" s="10"/>
      <c r="AQ14" s="10"/>
      <c r="AR14" s="10">
        <v>3</v>
      </c>
      <c r="AS14" s="10"/>
      <c r="AT14" s="10"/>
      <c r="AU14" s="10"/>
      <c r="AV14" s="10"/>
      <c r="AW14" s="10"/>
      <c r="AX14" s="10"/>
      <c r="AY14" s="10">
        <v>6</v>
      </c>
      <c r="AZ14" s="10"/>
      <c r="BA14" s="10"/>
      <c r="BB14" s="10"/>
      <c r="BC14" s="10">
        <v>8</v>
      </c>
      <c r="BD14" s="10"/>
      <c r="BE14" s="10"/>
      <c r="BF14" s="10"/>
      <c r="BG14" s="10">
        <v>3</v>
      </c>
      <c r="BH14" s="10"/>
      <c r="BI14" s="10"/>
      <c r="BJ14" s="10"/>
      <c r="BK14" s="10"/>
      <c r="BL14" s="10"/>
      <c r="BM14" s="9"/>
      <c r="BN14" s="9">
        <v>5</v>
      </c>
    </row>
    <row r="15" spans="1:66" ht="21.95" customHeight="1">
      <c r="A15" s="9" t="s">
        <v>46</v>
      </c>
      <c r="B15" s="9">
        <f t="shared" si="7"/>
        <v>255</v>
      </c>
      <c r="C15" s="9">
        <f t="shared" si="0"/>
        <v>135</v>
      </c>
      <c r="D15" s="9">
        <f t="shared" si="8"/>
        <v>120</v>
      </c>
      <c r="E15" s="6">
        <v>100</v>
      </c>
      <c r="F15" s="10">
        <v>20</v>
      </c>
      <c r="G15" s="10"/>
      <c r="H15" s="10"/>
      <c r="I15" s="10"/>
      <c r="J15" s="10"/>
      <c r="K15" s="10">
        <v>6</v>
      </c>
      <c r="L15" s="10"/>
      <c r="M15" s="10"/>
      <c r="N15" s="10"/>
      <c r="O15" s="10">
        <v>6</v>
      </c>
      <c r="P15" s="10">
        <v>4</v>
      </c>
      <c r="Q15" s="10"/>
      <c r="R15" s="10"/>
      <c r="S15" s="10">
        <v>80</v>
      </c>
      <c r="T15" s="10"/>
      <c r="U15" s="10">
        <v>2</v>
      </c>
      <c r="V15" s="10">
        <v>3</v>
      </c>
      <c r="W15" s="10"/>
      <c r="X15" s="10"/>
      <c r="Y15" s="10">
        <v>5</v>
      </c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>
        <v>4</v>
      </c>
      <c r="AK15" s="10"/>
      <c r="AL15" s="10"/>
      <c r="AM15" s="10"/>
      <c r="AN15" s="10">
        <v>8</v>
      </c>
      <c r="AO15" s="10"/>
      <c r="AP15" s="10"/>
      <c r="AQ15" s="10"/>
      <c r="AR15" s="10"/>
      <c r="AS15" s="10"/>
      <c r="AT15" s="13"/>
      <c r="AU15" s="10"/>
      <c r="AV15" s="10"/>
      <c r="AW15" s="10"/>
      <c r="AX15" s="10">
        <v>6</v>
      </c>
      <c r="AY15" s="10"/>
      <c r="AZ15" s="10"/>
      <c r="BA15" s="10"/>
      <c r="BB15" s="10"/>
      <c r="BC15" s="10"/>
      <c r="BD15" s="10"/>
      <c r="BE15" s="10"/>
      <c r="BF15" s="10">
        <v>5</v>
      </c>
      <c r="BG15" s="10">
        <v>2</v>
      </c>
      <c r="BH15" s="10"/>
      <c r="BI15" s="10"/>
      <c r="BJ15" s="10"/>
      <c r="BK15" s="10"/>
      <c r="BL15" s="10"/>
      <c r="BM15" s="9">
        <v>4</v>
      </c>
      <c r="BN15" s="9"/>
    </row>
    <row r="16" spans="1:66" ht="21.95" customHeight="1">
      <c r="A16" s="9" t="s">
        <v>47</v>
      </c>
      <c r="B16" s="9">
        <f t="shared" si="7"/>
        <v>87</v>
      </c>
      <c r="C16" s="9">
        <f t="shared" si="0"/>
        <v>42</v>
      </c>
      <c r="D16" s="9">
        <f t="shared" si="8"/>
        <v>45</v>
      </c>
      <c r="E16" s="6">
        <v>30</v>
      </c>
      <c r="F16" s="10">
        <v>15</v>
      </c>
      <c r="G16" s="10"/>
      <c r="H16" s="10"/>
      <c r="I16" s="10"/>
      <c r="J16" s="10"/>
      <c r="K16" s="10">
        <v>3</v>
      </c>
      <c r="L16" s="10"/>
      <c r="M16" s="10"/>
      <c r="N16" s="10"/>
      <c r="O16" s="10">
        <v>5</v>
      </c>
      <c r="P16" s="10"/>
      <c r="Q16" s="10"/>
      <c r="R16" s="10"/>
      <c r="S16" s="10"/>
      <c r="T16" s="10"/>
      <c r="U16" s="10">
        <v>3</v>
      </c>
      <c r="V16" s="10"/>
      <c r="W16" s="10"/>
      <c r="X16" s="10"/>
      <c r="Y16" s="10">
        <v>3</v>
      </c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>
        <v>4</v>
      </c>
      <c r="AK16" s="10"/>
      <c r="AL16" s="10"/>
      <c r="AM16" s="10"/>
      <c r="AN16" s="10">
        <v>3</v>
      </c>
      <c r="AO16" s="10"/>
      <c r="AP16" s="10"/>
      <c r="AQ16" s="10">
        <v>3</v>
      </c>
      <c r="AR16" s="10"/>
      <c r="AS16" s="10"/>
      <c r="AT16" s="13"/>
      <c r="AU16" s="10"/>
      <c r="AV16" s="10"/>
      <c r="AW16" s="10"/>
      <c r="AX16" s="10">
        <v>5</v>
      </c>
      <c r="AY16" s="10"/>
      <c r="AZ16" s="10"/>
      <c r="BA16" s="10"/>
      <c r="BB16" s="10"/>
      <c r="BC16" s="10">
        <v>5</v>
      </c>
      <c r="BD16" s="10"/>
      <c r="BE16" s="10"/>
      <c r="BF16" s="10"/>
      <c r="BG16" s="10">
        <v>4</v>
      </c>
      <c r="BH16" s="10"/>
      <c r="BI16" s="10"/>
      <c r="BJ16" s="10"/>
      <c r="BK16" s="10"/>
      <c r="BL16" s="10"/>
      <c r="BM16" s="9">
        <v>4</v>
      </c>
      <c r="BN16" s="9"/>
    </row>
    <row r="17" spans="1:66" ht="21.95" customHeight="1">
      <c r="A17" s="9" t="s">
        <v>48</v>
      </c>
      <c r="B17" s="9">
        <f t="shared" si="7"/>
        <v>120</v>
      </c>
      <c r="C17" s="9">
        <f t="shared" si="0"/>
        <v>50</v>
      </c>
      <c r="D17" s="9">
        <f t="shared" si="8"/>
        <v>70</v>
      </c>
      <c r="E17" s="6">
        <v>40</v>
      </c>
      <c r="F17" s="10">
        <v>30</v>
      </c>
      <c r="G17" s="10"/>
      <c r="H17" s="10"/>
      <c r="I17" s="10"/>
      <c r="J17" s="10"/>
      <c r="K17" s="10">
        <v>6</v>
      </c>
      <c r="L17" s="10"/>
      <c r="M17" s="10"/>
      <c r="N17" s="10"/>
      <c r="O17" s="10"/>
      <c r="P17" s="10"/>
      <c r="Q17" s="10"/>
      <c r="R17" s="10"/>
      <c r="S17" s="10">
        <v>5</v>
      </c>
      <c r="T17" s="10"/>
      <c r="U17" s="10"/>
      <c r="V17" s="10">
        <v>4</v>
      </c>
      <c r="W17" s="10"/>
      <c r="X17" s="10"/>
      <c r="Y17" s="10">
        <v>4</v>
      </c>
      <c r="Z17" s="10"/>
      <c r="AA17" s="10"/>
      <c r="AB17" s="10"/>
      <c r="AC17" s="10"/>
      <c r="AD17" s="10"/>
      <c r="AE17" s="10"/>
      <c r="AF17" s="10"/>
      <c r="AG17" s="10">
        <v>5</v>
      </c>
      <c r="AH17" s="10"/>
      <c r="AI17" s="10"/>
      <c r="AJ17" s="10"/>
      <c r="AK17" s="10"/>
      <c r="AL17" s="10"/>
      <c r="AM17" s="10"/>
      <c r="AN17" s="10"/>
      <c r="AO17" s="10">
        <v>5</v>
      </c>
      <c r="AP17" s="10"/>
      <c r="AQ17" s="10"/>
      <c r="AR17" s="10">
        <v>3</v>
      </c>
      <c r="AS17" s="10"/>
      <c r="AT17" s="13"/>
      <c r="AU17" s="10"/>
      <c r="AV17" s="10"/>
      <c r="AW17" s="10"/>
      <c r="AX17" s="10">
        <v>5</v>
      </c>
      <c r="AY17" s="10"/>
      <c r="AZ17" s="10"/>
      <c r="BA17" s="10"/>
      <c r="BB17" s="10"/>
      <c r="BC17" s="10">
        <v>5</v>
      </c>
      <c r="BD17" s="10"/>
      <c r="BE17" s="10"/>
      <c r="BF17" s="10"/>
      <c r="BG17" s="10"/>
      <c r="BH17" s="10"/>
      <c r="BI17" s="10"/>
      <c r="BJ17" s="10"/>
      <c r="BK17" s="10">
        <v>5</v>
      </c>
      <c r="BL17" s="10"/>
      <c r="BM17" s="9"/>
      <c r="BN17" s="9">
        <v>3</v>
      </c>
    </row>
    <row r="18" spans="1:66" ht="21.95" customHeight="1">
      <c r="A18" s="9" t="s">
        <v>49</v>
      </c>
      <c r="B18" s="9">
        <f t="shared" si="7"/>
        <v>81</v>
      </c>
      <c r="C18" s="9">
        <f t="shared" si="0"/>
        <v>41</v>
      </c>
      <c r="D18" s="9">
        <f t="shared" si="8"/>
        <v>40</v>
      </c>
      <c r="E18" s="6">
        <v>20</v>
      </c>
      <c r="F18" s="10">
        <v>20</v>
      </c>
      <c r="G18" s="10"/>
      <c r="H18" s="10"/>
      <c r="I18" s="10"/>
      <c r="J18" s="10"/>
      <c r="K18" s="10"/>
      <c r="L18" s="10"/>
      <c r="M18" s="10"/>
      <c r="N18" s="10"/>
      <c r="O18" s="10"/>
      <c r="P18" s="10">
        <v>5</v>
      </c>
      <c r="Q18" s="10"/>
      <c r="R18" s="10"/>
      <c r="S18" s="10">
        <v>5</v>
      </c>
      <c r="T18" s="10"/>
      <c r="U18" s="10"/>
      <c r="V18" s="10"/>
      <c r="W18" s="10"/>
      <c r="X18" s="10"/>
      <c r="Y18" s="10">
        <v>5</v>
      </c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>
        <v>5</v>
      </c>
      <c r="AK18" s="10"/>
      <c r="AL18" s="10"/>
      <c r="AM18" s="10"/>
      <c r="AN18" s="10">
        <v>3</v>
      </c>
      <c r="AO18" s="10"/>
      <c r="AP18" s="10"/>
      <c r="AQ18" s="10"/>
      <c r="AR18" s="10">
        <v>3</v>
      </c>
      <c r="AS18" s="10"/>
      <c r="AT18" s="13"/>
      <c r="AU18" s="10"/>
      <c r="AV18" s="10"/>
      <c r="AW18" s="10"/>
      <c r="AX18" s="10">
        <v>5</v>
      </c>
      <c r="AY18" s="10"/>
      <c r="AZ18" s="10"/>
      <c r="BA18" s="10"/>
      <c r="BB18" s="10">
        <v>2</v>
      </c>
      <c r="BC18" s="10"/>
      <c r="BD18" s="10"/>
      <c r="BE18" s="10"/>
      <c r="BF18" s="10"/>
      <c r="BG18" s="10">
        <v>4</v>
      </c>
      <c r="BH18" s="10"/>
      <c r="BI18" s="10"/>
      <c r="BJ18" s="10"/>
      <c r="BK18" s="10"/>
      <c r="BL18" s="10"/>
      <c r="BM18" s="9">
        <v>4</v>
      </c>
      <c r="BN18" s="9"/>
    </row>
    <row r="19" spans="1:66" ht="21.95" customHeight="1">
      <c r="A19" s="9" t="s">
        <v>50</v>
      </c>
      <c r="B19" s="9">
        <f t="shared" si="7"/>
        <v>101</v>
      </c>
      <c r="C19" s="9">
        <f t="shared" si="0"/>
        <v>41</v>
      </c>
      <c r="D19" s="9">
        <f t="shared" si="8"/>
        <v>60</v>
      </c>
      <c r="E19" s="6">
        <v>30</v>
      </c>
      <c r="F19" s="10">
        <v>30</v>
      </c>
      <c r="G19" s="10"/>
      <c r="H19" s="10"/>
      <c r="I19" s="10"/>
      <c r="J19" s="10"/>
      <c r="K19" s="10">
        <v>6</v>
      </c>
      <c r="L19" s="10"/>
      <c r="M19" s="10"/>
      <c r="N19" s="10"/>
      <c r="O19" s="10"/>
      <c r="P19" s="10"/>
      <c r="Q19" s="10"/>
      <c r="R19" s="10"/>
      <c r="S19" s="10">
        <v>5</v>
      </c>
      <c r="T19" s="10"/>
      <c r="U19" s="10">
        <v>3</v>
      </c>
      <c r="V19" s="10"/>
      <c r="W19" s="10"/>
      <c r="X19" s="10"/>
      <c r="Y19" s="10">
        <v>4</v>
      </c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>
        <v>4</v>
      </c>
      <c r="AO19" s="10">
        <v>3</v>
      </c>
      <c r="AP19" s="10"/>
      <c r="AQ19" s="10">
        <v>5</v>
      </c>
      <c r="AR19" s="10"/>
      <c r="AS19" s="10"/>
      <c r="AT19" s="13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>
        <v>5</v>
      </c>
      <c r="BG19" s="10"/>
      <c r="BH19" s="10"/>
      <c r="BI19" s="10"/>
      <c r="BJ19" s="10"/>
      <c r="BK19" s="10"/>
      <c r="BL19" s="10"/>
      <c r="BM19" s="9">
        <v>6</v>
      </c>
      <c r="BN19" s="9"/>
    </row>
    <row r="20" spans="1:66" ht="21.95" customHeight="1">
      <c r="A20" s="9" t="s">
        <v>51</v>
      </c>
      <c r="B20" s="9">
        <f t="shared" si="7"/>
        <v>93</v>
      </c>
      <c r="C20" s="9">
        <f t="shared" si="0"/>
        <v>43</v>
      </c>
      <c r="D20" s="9">
        <f t="shared" si="8"/>
        <v>50</v>
      </c>
      <c r="E20" s="6">
        <v>30</v>
      </c>
      <c r="F20" s="10">
        <v>20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>
        <v>3</v>
      </c>
      <c r="V20" s="10"/>
      <c r="W20" s="10"/>
      <c r="X20" s="10"/>
      <c r="Y20" s="10">
        <v>6</v>
      </c>
      <c r="Z20" s="10"/>
      <c r="AA20" s="10"/>
      <c r="AB20" s="10"/>
      <c r="AC20" s="10"/>
      <c r="AD20" s="10"/>
      <c r="AE20" s="10"/>
      <c r="AF20" s="10">
        <v>5</v>
      </c>
      <c r="AG20" s="10"/>
      <c r="AH20" s="10"/>
      <c r="AI20" s="10"/>
      <c r="AJ20" s="10"/>
      <c r="AK20" s="10"/>
      <c r="AL20" s="10"/>
      <c r="AM20" s="10"/>
      <c r="AN20" s="10">
        <v>5</v>
      </c>
      <c r="AO20" s="10"/>
      <c r="AP20" s="10"/>
      <c r="AQ20" s="10"/>
      <c r="AR20" s="10"/>
      <c r="AS20" s="10"/>
      <c r="AT20" s="13"/>
      <c r="AU20" s="10">
        <v>4</v>
      </c>
      <c r="AV20" s="10"/>
      <c r="AW20" s="10"/>
      <c r="AX20" s="10">
        <v>5</v>
      </c>
      <c r="AY20" s="10"/>
      <c r="AZ20" s="10"/>
      <c r="BA20" s="10"/>
      <c r="BB20" s="10"/>
      <c r="BC20" s="10"/>
      <c r="BD20" s="10"/>
      <c r="BE20" s="10"/>
      <c r="BF20" s="10">
        <v>5</v>
      </c>
      <c r="BG20" s="10"/>
      <c r="BH20" s="10"/>
      <c r="BI20" s="10"/>
      <c r="BJ20" s="10">
        <v>6</v>
      </c>
      <c r="BK20" s="10"/>
      <c r="BL20" s="10"/>
      <c r="BM20" s="9">
        <v>4</v>
      </c>
      <c r="BN20" s="9"/>
    </row>
    <row r="21" spans="1:66" ht="21.95" customHeight="1">
      <c r="A21" s="9" t="s">
        <v>52</v>
      </c>
      <c r="B21" s="9">
        <f t="shared" si="7"/>
        <v>90</v>
      </c>
      <c r="C21" s="9">
        <f t="shared" si="0"/>
        <v>40</v>
      </c>
      <c r="D21" s="9">
        <f t="shared" si="8"/>
        <v>50</v>
      </c>
      <c r="E21" s="6">
        <v>30</v>
      </c>
      <c r="F21" s="10">
        <v>20</v>
      </c>
      <c r="G21" s="10"/>
      <c r="H21" s="10"/>
      <c r="I21" s="10"/>
      <c r="J21" s="10"/>
      <c r="K21" s="10">
        <v>6</v>
      </c>
      <c r="L21" s="10"/>
      <c r="M21" s="10"/>
      <c r="N21" s="10"/>
      <c r="O21" s="10"/>
      <c r="P21" s="10"/>
      <c r="Q21" s="10"/>
      <c r="R21" s="10"/>
      <c r="S21" s="10">
        <v>5</v>
      </c>
      <c r="T21" s="10"/>
      <c r="U21" s="10"/>
      <c r="V21" s="10"/>
      <c r="W21" s="10"/>
      <c r="X21" s="10"/>
      <c r="Y21" s="10"/>
      <c r="Z21" s="10">
        <v>3</v>
      </c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>
        <v>3</v>
      </c>
      <c r="AO21" s="10">
        <v>3</v>
      </c>
      <c r="AP21" s="10"/>
      <c r="AQ21" s="10"/>
      <c r="AR21" s="10"/>
      <c r="AS21" s="10"/>
      <c r="AT21" s="13">
        <v>5</v>
      </c>
      <c r="AU21" s="10"/>
      <c r="AV21" s="10"/>
      <c r="AW21" s="10"/>
      <c r="AX21" s="10"/>
      <c r="AY21" s="10"/>
      <c r="AZ21" s="10"/>
      <c r="BA21" s="10"/>
      <c r="BB21" s="10">
        <v>5</v>
      </c>
      <c r="BC21" s="10"/>
      <c r="BD21" s="10"/>
      <c r="BE21" s="10"/>
      <c r="BF21" s="10"/>
      <c r="BG21" s="10">
        <v>4</v>
      </c>
      <c r="BH21" s="10"/>
      <c r="BI21" s="10"/>
      <c r="BJ21" s="10"/>
      <c r="BK21" s="10"/>
      <c r="BL21" s="10"/>
      <c r="BM21" s="9">
        <v>2</v>
      </c>
      <c r="BN21" s="9">
        <v>4</v>
      </c>
    </row>
    <row r="22" spans="1:66" ht="21.95" customHeight="1">
      <c r="A22" s="9" t="s">
        <v>53</v>
      </c>
      <c r="B22" s="9">
        <f t="shared" si="7"/>
        <v>103</v>
      </c>
      <c r="C22" s="9">
        <f t="shared" si="0"/>
        <v>45</v>
      </c>
      <c r="D22" s="9">
        <f t="shared" si="8"/>
        <v>58</v>
      </c>
      <c r="E22" s="6">
        <v>38</v>
      </c>
      <c r="F22" s="10">
        <v>20</v>
      </c>
      <c r="G22" s="10"/>
      <c r="H22" s="10"/>
      <c r="I22" s="10"/>
      <c r="J22" s="10"/>
      <c r="K22" s="10">
        <v>6</v>
      </c>
      <c r="L22" s="10"/>
      <c r="M22" s="10"/>
      <c r="N22" s="10"/>
      <c r="O22" s="10"/>
      <c r="P22" s="10"/>
      <c r="Q22" s="10"/>
      <c r="R22" s="10"/>
      <c r="S22" s="10">
        <v>5</v>
      </c>
      <c r="T22" s="10"/>
      <c r="U22" s="10"/>
      <c r="V22" s="10"/>
      <c r="W22" s="10"/>
      <c r="X22" s="10"/>
      <c r="Y22" s="10"/>
      <c r="Z22" s="10">
        <v>2</v>
      </c>
      <c r="AA22" s="10"/>
      <c r="AB22" s="10"/>
      <c r="AC22" s="10"/>
      <c r="AD22" s="10"/>
      <c r="AE22" s="10"/>
      <c r="AF22" s="10"/>
      <c r="AG22" s="10"/>
      <c r="AH22" s="10"/>
      <c r="AI22" s="10"/>
      <c r="AJ22" s="10">
        <v>5</v>
      </c>
      <c r="AK22" s="10"/>
      <c r="AL22" s="10"/>
      <c r="AM22" s="10"/>
      <c r="AN22" s="10">
        <v>4</v>
      </c>
      <c r="AO22" s="10">
        <v>4</v>
      </c>
      <c r="AP22" s="10"/>
      <c r="AQ22" s="10">
        <v>6</v>
      </c>
      <c r="AR22" s="10"/>
      <c r="AS22" s="10"/>
      <c r="AT22" s="13"/>
      <c r="AU22" s="10"/>
      <c r="AV22" s="10"/>
      <c r="AW22" s="10"/>
      <c r="AX22" s="10">
        <v>5</v>
      </c>
      <c r="AY22" s="10"/>
      <c r="AZ22" s="10"/>
      <c r="BA22" s="10"/>
      <c r="BB22" s="10">
        <v>5</v>
      </c>
      <c r="BC22" s="10"/>
      <c r="BD22" s="10"/>
      <c r="BE22" s="10"/>
      <c r="BF22" s="10"/>
      <c r="BG22" s="10">
        <v>3</v>
      </c>
      <c r="BH22" s="10"/>
      <c r="BI22" s="10"/>
      <c r="BJ22" s="10"/>
      <c r="BK22" s="10"/>
      <c r="BL22" s="10"/>
      <c r="BM22" s="9"/>
      <c r="BN22" s="9"/>
    </row>
    <row r="23" spans="1:66" ht="21.95" customHeight="1">
      <c r="A23" s="9" t="s">
        <v>54</v>
      </c>
      <c r="B23" s="9">
        <f t="shared" si="7"/>
        <v>78</v>
      </c>
      <c r="C23" s="9">
        <f t="shared" si="0"/>
        <v>38</v>
      </c>
      <c r="D23" s="9">
        <f t="shared" si="8"/>
        <v>40</v>
      </c>
      <c r="E23" s="6">
        <v>30</v>
      </c>
      <c r="F23" s="10">
        <v>10</v>
      </c>
      <c r="G23" s="10"/>
      <c r="H23" s="10"/>
      <c r="I23" s="10"/>
      <c r="J23" s="10"/>
      <c r="K23" s="10">
        <v>4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>
        <v>3</v>
      </c>
      <c r="W23" s="10"/>
      <c r="X23" s="10"/>
      <c r="Y23" s="10">
        <v>3</v>
      </c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>
        <v>5</v>
      </c>
      <c r="AK23" s="10"/>
      <c r="AL23" s="10"/>
      <c r="AM23" s="10"/>
      <c r="AN23" s="10">
        <v>6</v>
      </c>
      <c r="AO23" s="10"/>
      <c r="AP23" s="10"/>
      <c r="AQ23" s="10">
        <v>6</v>
      </c>
      <c r="AR23" s="10"/>
      <c r="AS23" s="10"/>
      <c r="AT23" s="13">
        <v>5</v>
      </c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>
        <v>6</v>
      </c>
      <c r="BK23" s="10"/>
      <c r="BL23" s="10"/>
      <c r="BM23" s="9"/>
      <c r="BN23" s="9"/>
    </row>
    <row r="24" spans="1:66" ht="21.95" customHeight="1">
      <c r="A24" s="9" t="s">
        <v>55</v>
      </c>
      <c r="B24" s="9">
        <f t="shared" si="7"/>
        <v>111</v>
      </c>
      <c r="C24" s="9">
        <f t="shared" si="0"/>
        <v>61</v>
      </c>
      <c r="D24" s="9">
        <f t="shared" si="8"/>
        <v>50</v>
      </c>
      <c r="E24" s="6">
        <v>22</v>
      </c>
      <c r="F24" s="10">
        <v>10</v>
      </c>
      <c r="G24" s="10">
        <v>15</v>
      </c>
      <c r="H24" s="10">
        <v>3</v>
      </c>
      <c r="I24" s="10"/>
      <c r="J24" s="10"/>
      <c r="K24" s="10">
        <v>6</v>
      </c>
      <c r="L24" s="10"/>
      <c r="M24" s="10"/>
      <c r="N24" s="10"/>
      <c r="O24" s="10"/>
      <c r="P24" s="10"/>
      <c r="Q24" s="10"/>
      <c r="R24" s="10"/>
      <c r="S24" s="10"/>
      <c r="T24" s="10">
        <v>10</v>
      </c>
      <c r="U24" s="10"/>
      <c r="V24" s="10"/>
      <c r="W24" s="10"/>
      <c r="X24" s="10">
        <v>8</v>
      </c>
      <c r="Y24" s="10"/>
      <c r="Z24" s="10"/>
      <c r="AA24" s="10"/>
      <c r="AB24" s="10">
        <v>10</v>
      </c>
      <c r="AC24" s="10"/>
      <c r="AD24" s="10"/>
      <c r="AE24" s="10">
        <v>5</v>
      </c>
      <c r="AF24" s="10"/>
      <c r="AG24" s="10"/>
      <c r="AH24" s="10"/>
      <c r="AI24" s="10"/>
      <c r="AJ24" s="10"/>
      <c r="AK24" s="10"/>
      <c r="AL24" s="10"/>
      <c r="AM24" s="10">
        <v>8</v>
      </c>
      <c r="AN24" s="10">
        <v>3</v>
      </c>
      <c r="AO24" s="10"/>
      <c r="AP24" s="10"/>
      <c r="AQ24" s="10"/>
      <c r="AR24" s="10"/>
      <c r="AS24" s="10"/>
      <c r="AT24" s="13"/>
      <c r="AU24" s="10"/>
      <c r="AV24" s="10"/>
      <c r="AW24" s="10"/>
      <c r="AX24" s="10"/>
      <c r="AY24" s="10"/>
      <c r="AZ24" s="10"/>
      <c r="BA24" s="10">
        <v>6</v>
      </c>
      <c r="BB24" s="10"/>
      <c r="BC24" s="10"/>
      <c r="BD24" s="10"/>
      <c r="BE24" s="10"/>
      <c r="BF24" s="10"/>
      <c r="BG24" s="10"/>
      <c r="BH24" s="10"/>
      <c r="BI24" s="10">
        <v>5</v>
      </c>
      <c r="BJ24" s="10"/>
      <c r="BK24" s="10"/>
      <c r="BL24" s="10"/>
      <c r="BM24" s="9"/>
      <c r="BN24" s="9"/>
    </row>
    <row r="25" spans="1:66" ht="21.95" customHeight="1">
      <c r="A25" s="9" t="s">
        <v>56</v>
      </c>
      <c r="B25" s="9">
        <f t="shared" si="7"/>
        <v>109</v>
      </c>
      <c r="C25" s="9">
        <f t="shared" si="0"/>
        <v>51</v>
      </c>
      <c r="D25" s="9">
        <f t="shared" si="8"/>
        <v>58</v>
      </c>
      <c r="E25" s="6">
        <v>25</v>
      </c>
      <c r="F25" s="10">
        <v>10</v>
      </c>
      <c r="G25" s="10">
        <v>20</v>
      </c>
      <c r="H25" s="10">
        <v>3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>
        <v>8</v>
      </c>
      <c r="Y25" s="10"/>
      <c r="Z25" s="10"/>
      <c r="AA25" s="10"/>
      <c r="AB25" s="10">
        <v>10</v>
      </c>
      <c r="AC25" s="10"/>
      <c r="AD25" s="10"/>
      <c r="AE25" s="10">
        <v>5</v>
      </c>
      <c r="AF25" s="10"/>
      <c r="AG25" s="10"/>
      <c r="AH25" s="10"/>
      <c r="AI25" s="10"/>
      <c r="AJ25" s="10"/>
      <c r="AK25" s="10"/>
      <c r="AL25" s="10"/>
      <c r="AM25" s="10">
        <v>8</v>
      </c>
      <c r="AN25" s="10">
        <v>4</v>
      </c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>
        <v>6</v>
      </c>
      <c r="BB25" s="10">
        <v>5</v>
      </c>
      <c r="BC25" s="10"/>
      <c r="BD25" s="10"/>
      <c r="BE25" s="10"/>
      <c r="BF25" s="10"/>
      <c r="BG25" s="10"/>
      <c r="BH25" s="10"/>
      <c r="BI25" s="10">
        <v>5</v>
      </c>
      <c r="BJ25" s="10"/>
      <c r="BK25" s="10"/>
      <c r="BL25" s="10"/>
      <c r="BM25" s="9"/>
      <c r="BN25" s="9"/>
    </row>
    <row r="26" spans="1:66" s="1" customFormat="1" ht="21.95" customHeight="1">
      <c r="A26" s="9" t="s">
        <v>57</v>
      </c>
      <c r="B26" s="9">
        <f t="shared" si="7"/>
        <v>123</v>
      </c>
      <c r="C26" s="9">
        <f t="shared" si="0"/>
        <v>63</v>
      </c>
      <c r="D26" s="9">
        <f t="shared" si="8"/>
        <v>60</v>
      </c>
      <c r="E26" s="6">
        <v>25</v>
      </c>
      <c r="F26" s="10">
        <v>10</v>
      </c>
      <c r="G26" s="10">
        <v>22</v>
      </c>
      <c r="H26" s="10">
        <v>3</v>
      </c>
      <c r="I26" s="10"/>
      <c r="J26" s="10"/>
      <c r="K26" s="10">
        <v>6</v>
      </c>
      <c r="L26" s="10"/>
      <c r="M26" s="10"/>
      <c r="N26" s="10"/>
      <c r="O26" s="10"/>
      <c r="P26" s="10"/>
      <c r="Q26" s="10"/>
      <c r="R26" s="10"/>
      <c r="S26" s="10"/>
      <c r="T26" s="10">
        <v>10</v>
      </c>
      <c r="U26" s="10"/>
      <c r="V26" s="10"/>
      <c r="W26" s="10"/>
      <c r="X26" s="10">
        <v>8</v>
      </c>
      <c r="Y26" s="10"/>
      <c r="Z26" s="10"/>
      <c r="AA26" s="10"/>
      <c r="AB26" s="10">
        <v>10</v>
      </c>
      <c r="AC26" s="10"/>
      <c r="AD26" s="10"/>
      <c r="AE26" s="10">
        <v>5</v>
      </c>
      <c r="AF26" s="10"/>
      <c r="AG26" s="10"/>
      <c r="AH26" s="10"/>
      <c r="AI26" s="10"/>
      <c r="AJ26" s="10"/>
      <c r="AK26" s="10"/>
      <c r="AL26" s="10"/>
      <c r="AM26" s="10">
        <v>8</v>
      </c>
      <c r="AN26" s="10"/>
      <c r="AO26" s="10">
        <v>5</v>
      </c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>
        <v>6</v>
      </c>
      <c r="BB26" s="10"/>
      <c r="BC26" s="10"/>
      <c r="BD26" s="10"/>
      <c r="BE26" s="10"/>
      <c r="BF26" s="10"/>
      <c r="BG26" s="10"/>
      <c r="BH26" s="10"/>
      <c r="BI26" s="10">
        <v>5</v>
      </c>
      <c r="BJ26" s="10"/>
      <c r="BK26" s="10"/>
      <c r="BL26" s="10"/>
      <c r="BM26" s="9"/>
      <c r="BN26" s="9"/>
    </row>
    <row r="27" spans="1:66" s="1" customFormat="1" ht="21.95" customHeight="1">
      <c r="A27" s="9" t="s">
        <v>58</v>
      </c>
      <c r="B27" s="9">
        <f t="shared" si="7"/>
        <v>102</v>
      </c>
      <c r="C27" s="9">
        <f t="shared" si="0"/>
        <v>42</v>
      </c>
      <c r="D27" s="9">
        <f t="shared" si="8"/>
        <v>60</v>
      </c>
      <c r="E27" s="6">
        <v>40</v>
      </c>
      <c r="F27" s="10">
        <v>20</v>
      </c>
      <c r="G27" s="10"/>
      <c r="H27" s="10"/>
      <c r="I27" s="10"/>
      <c r="J27" s="10"/>
      <c r="K27" s="10">
        <v>6</v>
      </c>
      <c r="L27" s="10"/>
      <c r="M27" s="10"/>
      <c r="N27" s="10"/>
      <c r="O27" s="10"/>
      <c r="P27" s="10"/>
      <c r="Q27" s="10"/>
      <c r="R27" s="10"/>
      <c r="S27" s="10"/>
      <c r="T27" s="10"/>
      <c r="U27" s="10">
        <v>4</v>
      </c>
      <c r="V27" s="10"/>
      <c r="W27" s="10"/>
      <c r="X27" s="10"/>
      <c r="Y27" s="10">
        <v>4</v>
      </c>
      <c r="Z27" s="10"/>
      <c r="AA27" s="10"/>
      <c r="AB27" s="10"/>
      <c r="AC27" s="10"/>
      <c r="AD27" s="10"/>
      <c r="AE27" s="10"/>
      <c r="AF27" s="10">
        <v>5</v>
      </c>
      <c r="AG27" s="10"/>
      <c r="AH27" s="10"/>
      <c r="AI27" s="10"/>
      <c r="AJ27" s="10"/>
      <c r="AK27" s="10"/>
      <c r="AL27" s="10"/>
      <c r="AM27" s="10"/>
      <c r="AN27" s="10">
        <v>3</v>
      </c>
      <c r="AO27" s="10"/>
      <c r="AP27" s="10"/>
      <c r="AQ27" s="10">
        <v>5</v>
      </c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>
        <v>5</v>
      </c>
      <c r="BC27" s="10"/>
      <c r="BD27" s="10"/>
      <c r="BE27" s="10"/>
      <c r="BF27" s="10"/>
      <c r="BG27" s="10"/>
      <c r="BH27" s="10"/>
      <c r="BI27" s="10"/>
      <c r="BJ27" s="10">
        <v>5</v>
      </c>
      <c r="BK27" s="10"/>
      <c r="BL27" s="10"/>
      <c r="BM27" s="9">
        <v>5</v>
      </c>
      <c r="BN27" s="9"/>
    </row>
    <row r="28" spans="1:66" s="1" customFormat="1" ht="21.95" customHeight="1">
      <c r="A28" s="9" t="s">
        <v>59</v>
      </c>
      <c r="B28" s="9">
        <f t="shared" si="7"/>
        <v>328</v>
      </c>
      <c r="C28" s="9">
        <f t="shared" si="0"/>
        <v>146</v>
      </c>
      <c r="D28" s="9">
        <f t="shared" si="8"/>
        <v>182</v>
      </c>
      <c r="E28" s="6">
        <v>132</v>
      </c>
      <c r="F28" s="10">
        <v>50</v>
      </c>
      <c r="G28" s="10"/>
      <c r="H28" s="10"/>
      <c r="I28" s="10"/>
      <c r="J28" s="10"/>
      <c r="K28" s="10">
        <v>6</v>
      </c>
      <c r="L28" s="10"/>
      <c r="M28" s="10"/>
      <c r="N28" s="10"/>
      <c r="O28" s="10">
        <v>6</v>
      </c>
      <c r="P28" s="10">
        <v>4</v>
      </c>
      <c r="Q28" s="10"/>
      <c r="R28" s="10"/>
      <c r="S28" s="10">
        <v>80</v>
      </c>
      <c r="T28" s="10"/>
      <c r="U28" s="10">
        <v>3</v>
      </c>
      <c r="V28" s="10"/>
      <c r="W28" s="10"/>
      <c r="X28" s="10"/>
      <c r="Y28" s="10">
        <v>4</v>
      </c>
      <c r="Z28" s="10"/>
      <c r="AA28" s="10"/>
      <c r="AB28" s="10"/>
      <c r="AC28" s="10">
        <v>5</v>
      </c>
      <c r="AD28" s="10"/>
      <c r="AE28" s="10"/>
      <c r="AF28" s="10"/>
      <c r="AG28" s="10"/>
      <c r="AH28" s="10"/>
      <c r="AI28" s="10"/>
      <c r="AJ28" s="10">
        <v>3</v>
      </c>
      <c r="AK28" s="10"/>
      <c r="AL28" s="10"/>
      <c r="AM28" s="10"/>
      <c r="AN28" s="10">
        <v>6</v>
      </c>
      <c r="AO28" s="10">
        <v>4</v>
      </c>
      <c r="AP28" s="10"/>
      <c r="AQ28" s="10">
        <v>5</v>
      </c>
      <c r="AR28" s="10"/>
      <c r="AS28" s="10"/>
      <c r="AT28" s="10"/>
      <c r="AU28" s="10"/>
      <c r="AV28" s="10"/>
      <c r="AW28" s="10"/>
      <c r="AX28" s="10">
        <v>5</v>
      </c>
      <c r="AY28" s="10"/>
      <c r="AZ28" s="10"/>
      <c r="BA28" s="10"/>
      <c r="BB28" s="10">
        <v>5</v>
      </c>
      <c r="BC28" s="10"/>
      <c r="BD28" s="10"/>
      <c r="BE28" s="10"/>
      <c r="BF28" s="10">
        <v>5</v>
      </c>
      <c r="BG28" s="10">
        <v>2</v>
      </c>
      <c r="BH28" s="10"/>
      <c r="BI28" s="10"/>
      <c r="BJ28" s="10"/>
      <c r="BK28" s="10"/>
      <c r="BL28" s="10"/>
      <c r="BM28" s="9">
        <v>3</v>
      </c>
      <c r="BN28" s="9"/>
    </row>
    <row r="29" spans="1:66" s="1" customFormat="1" ht="21.95" customHeight="1">
      <c r="A29" s="9" t="s">
        <v>60</v>
      </c>
      <c r="B29" s="9">
        <f t="shared" si="7"/>
        <v>89</v>
      </c>
      <c r="C29" s="9">
        <f t="shared" si="0"/>
        <v>49</v>
      </c>
      <c r="D29" s="9">
        <f t="shared" si="8"/>
        <v>40</v>
      </c>
      <c r="E29" s="6">
        <v>30</v>
      </c>
      <c r="F29" s="10">
        <v>10</v>
      </c>
      <c r="G29" s="10"/>
      <c r="H29" s="10"/>
      <c r="I29" s="10"/>
      <c r="J29" s="10"/>
      <c r="K29" s="10">
        <v>6</v>
      </c>
      <c r="L29" s="10"/>
      <c r="M29" s="10"/>
      <c r="N29" s="10"/>
      <c r="O29" s="10"/>
      <c r="P29" s="10"/>
      <c r="Q29" s="10"/>
      <c r="R29" s="10"/>
      <c r="S29" s="10"/>
      <c r="T29" s="10"/>
      <c r="U29" s="10">
        <v>2</v>
      </c>
      <c r="V29" s="10"/>
      <c r="W29" s="10"/>
      <c r="X29" s="10"/>
      <c r="Y29" s="10">
        <v>6</v>
      </c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>
        <v>6</v>
      </c>
      <c r="AK29" s="10"/>
      <c r="AL29" s="10"/>
      <c r="AM29" s="10"/>
      <c r="AN29" s="10">
        <v>3</v>
      </c>
      <c r="AO29" s="10">
        <v>2</v>
      </c>
      <c r="AP29" s="10"/>
      <c r="AQ29" s="10">
        <v>5</v>
      </c>
      <c r="AR29" s="10"/>
      <c r="AS29" s="10"/>
      <c r="AT29" s="10"/>
      <c r="AU29" s="10"/>
      <c r="AV29" s="10"/>
      <c r="AW29" s="10"/>
      <c r="AX29" s="10">
        <v>5</v>
      </c>
      <c r="AY29" s="10"/>
      <c r="AZ29" s="10"/>
      <c r="BA29" s="10"/>
      <c r="BB29" s="10"/>
      <c r="BC29" s="10"/>
      <c r="BD29" s="10"/>
      <c r="BE29" s="10"/>
      <c r="BF29" s="10">
        <v>5</v>
      </c>
      <c r="BG29" s="10"/>
      <c r="BH29" s="10"/>
      <c r="BI29" s="10"/>
      <c r="BJ29" s="10">
        <v>5</v>
      </c>
      <c r="BK29" s="10"/>
      <c r="BL29" s="10"/>
      <c r="BM29" s="9">
        <v>4</v>
      </c>
      <c r="BN29" s="9"/>
    </row>
    <row r="30" spans="1:66" s="1" customFormat="1" ht="21.75" customHeight="1">
      <c r="A30" s="9" t="s">
        <v>61</v>
      </c>
      <c r="B30" s="9">
        <f t="shared" si="7"/>
        <v>75</v>
      </c>
      <c r="C30" s="9">
        <f t="shared" si="0"/>
        <v>0</v>
      </c>
      <c r="D30" s="9">
        <f t="shared" si="8"/>
        <v>75</v>
      </c>
      <c r="E30" s="6">
        <v>10</v>
      </c>
      <c r="F30" s="10">
        <v>5</v>
      </c>
      <c r="G30" s="10"/>
      <c r="H30" s="10"/>
      <c r="I30" s="10">
        <v>40</v>
      </c>
      <c r="J30" s="10">
        <v>20</v>
      </c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9"/>
      <c r="BN30" s="9"/>
    </row>
    <row r="31" spans="1:66" ht="28.5">
      <c r="A31" s="15" t="s">
        <v>62</v>
      </c>
      <c r="B31" s="9">
        <f t="shared" si="7"/>
        <v>345</v>
      </c>
      <c r="C31" s="9">
        <f t="shared" si="0"/>
        <v>345</v>
      </c>
      <c r="D31" s="9">
        <f t="shared" si="8"/>
        <v>0</v>
      </c>
      <c r="E31" s="16"/>
      <c r="F31" s="16"/>
      <c r="G31" s="16"/>
      <c r="H31" s="16"/>
      <c r="I31" s="16"/>
      <c r="J31" s="16"/>
      <c r="K31" s="10"/>
      <c r="L31" s="10"/>
      <c r="M31" s="10">
        <v>20</v>
      </c>
      <c r="N31" s="10">
        <v>5</v>
      </c>
      <c r="O31" s="10"/>
      <c r="P31" s="10"/>
      <c r="Q31" s="10">
        <v>15</v>
      </c>
      <c r="R31" s="10">
        <v>15</v>
      </c>
      <c r="S31" s="10"/>
      <c r="T31" s="10"/>
      <c r="U31" s="10"/>
      <c r="V31" s="10"/>
      <c r="W31" s="10">
        <v>20</v>
      </c>
      <c r="X31" s="10"/>
      <c r="Y31" s="10"/>
      <c r="Z31" s="10"/>
      <c r="AA31" s="10">
        <v>70</v>
      </c>
      <c r="AB31" s="10"/>
      <c r="AC31" s="10"/>
      <c r="AD31" s="10">
        <v>50</v>
      </c>
      <c r="AE31" s="10"/>
      <c r="AF31" s="10"/>
      <c r="AG31" s="10"/>
      <c r="AH31" s="10">
        <v>7</v>
      </c>
      <c r="AI31" s="10">
        <v>3</v>
      </c>
      <c r="AJ31" s="10"/>
      <c r="AK31" s="10"/>
      <c r="AL31" s="10">
        <v>20</v>
      </c>
      <c r="AM31" s="10"/>
      <c r="AN31" s="10"/>
      <c r="AO31" s="10"/>
      <c r="AP31" s="10">
        <v>20</v>
      </c>
      <c r="AQ31" s="10"/>
      <c r="AR31" s="10"/>
      <c r="AS31" s="10">
        <v>10</v>
      </c>
      <c r="AT31" s="10"/>
      <c r="AU31" s="10"/>
      <c r="AV31" s="10"/>
      <c r="AW31" s="10">
        <v>10</v>
      </c>
      <c r="AX31" s="10"/>
      <c r="AY31" s="10"/>
      <c r="AZ31" s="10">
        <v>30</v>
      </c>
      <c r="BA31" s="10"/>
      <c r="BB31" s="10"/>
      <c r="BC31" s="10"/>
      <c r="BD31" s="10">
        <v>10</v>
      </c>
      <c r="BE31" s="10">
        <v>10</v>
      </c>
      <c r="BF31" s="10"/>
      <c r="BG31" s="10"/>
      <c r="BH31" s="10">
        <v>10</v>
      </c>
      <c r="BI31" s="10"/>
      <c r="BJ31" s="10"/>
      <c r="BK31" s="10"/>
      <c r="BL31" s="10">
        <v>20</v>
      </c>
      <c r="BM31" s="9"/>
      <c r="BN31" s="9"/>
    </row>
    <row r="32" spans="1:66">
      <c r="A32" s="5" t="s">
        <v>14</v>
      </c>
      <c r="B32" s="5">
        <f t="shared" si="7"/>
        <v>3228</v>
      </c>
      <c r="C32" s="5">
        <f t="shared" si="0"/>
        <v>1645</v>
      </c>
      <c r="D32" s="5">
        <f t="shared" si="8"/>
        <v>1583</v>
      </c>
      <c r="E32" s="3">
        <f t="shared" ref="E32:AM32" si="9">SUM(E6:E31)</f>
        <v>872</v>
      </c>
      <c r="F32" s="3">
        <f t="shared" si="9"/>
        <v>585</v>
      </c>
      <c r="G32" s="3">
        <f t="shared" si="9"/>
        <v>57</v>
      </c>
      <c r="H32" s="3">
        <f t="shared" si="9"/>
        <v>9</v>
      </c>
      <c r="I32" s="3">
        <f t="shared" si="9"/>
        <v>40</v>
      </c>
      <c r="J32" s="3">
        <f t="shared" si="9"/>
        <v>20</v>
      </c>
      <c r="K32" s="3">
        <f t="shared" si="9"/>
        <v>95</v>
      </c>
      <c r="L32" s="3">
        <f t="shared" si="9"/>
        <v>30</v>
      </c>
      <c r="M32" s="3">
        <f t="shared" si="9"/>
        <v>20</v>
      </c>
      <c r="N32" s="3">
        <f t="shared" si="9"/>
        <v>5</v>
      </c>
      <c r="O32" s="3">
        <f t="shared" si="9"/>
        <v>17</v>
      </c>
      <c r="P32" s="3">
        <f t="shared" ref="P32:Q32" si="10">SUM(P6:P31)</f>
        <v>23</v>
      </c>
      <c r="Q32" s="3">
        <f t="shared" si="10"/>
        <v>15</v>
      </c>
      <c r="R32" s="3">
        <f t="shared" si="9"/>
        <v>15</v>
      </c>
      <c r="S32" s="4">
        <f t="shared" si="9"/>
        <v>200</v>
      </c>
      <c r="T32" s="4">
        <f t="shared" si="9"/>
        <v>20</v>
      </c>
      <c r="U32" s="4">
        <f t="shared" si="9"/>
        <v>26</v>
      </c>
      <c r="V32" s="4">
        <f t="shared" si="9"/>
        <v>30</v>
      </c>
      <c r="W32" s="4">
        <f t="shared" si="9"/>
        <v>20</v>
      </c>
      <c r="X32" s="4">
        <f t="shared" si="9"/>
        <v>24</v>
      </c>
      <c r="Y32" s="4">
        <f t="shared" si="9"/>
        <v>44</v>
      </c>
      <c r="Z32" s="4">
        <f t="shared" si="9"/>
        <v>26</v>
      </c>
      <c r="AA32" s="4">
        <f t="shared" si="9"/>
        <v>70</v>
      </c>
      <c r="AB32" s="4">
        <f t="shared" si="9"/>
        <v>30</v>
      </c>
      <c r="AC32" s="4">
        <f t="shared" si="9"/>
        <v>15</v>
      </c>
      <c r="AD32" s="4">
        <f t="shared" si="9"/>
        <v>50</v>
      </c>
      <c r="AE32" s="4">
        <f t="shared" si="9"/>
        <v>15</v>
      </c>
      <c r="AF32" s="4">
        <f t="shared" si="9"/>
        <v>15</v>
      </c>
      <c r="AG32" s="4">
        <f t="shared" si="9"/>
        <v>15</v>
      </c>
      <c r="AH32" s="4">
        <f t="shared" si="9"/>
        <v>7</v>
      </c>
      <c r="AI32" s="4">
        <f t="shared" si="9"/>
        <v>3</v>
      </c>
      <c r="AJ32" s="4">
        <f t="shared" si="9"/>
        <v>32</v>
      </c>
      <c r="AK32" s="4">
        <f t="shared" si="9"/>
        <v>24</v>
      </c>
      <c r="AL32" s="4">
        <f t="shared" si="9"/>
        <v>20</v>
      </c>
      <c r="AM32" s="4">
        <f t="shared" si="9"/>
        <v>24</v>
      </c>
      <c r="AN32" s="4">
        <f t="shared" ref="AN32:BN32" si="11">SUM(AN6:AN31)</f>
        <v>70</v>
      </c>
      <c r="AO32" s="4">
        <f t="shared" si="11"/>
        <v>50</v>
      </c>
      <c r="AP32" s="4">
        <f t="shared" si="11"/>
        <v>20</v>
      </c>
      <c r="AQ32" s="4">
        <f t="shared" si="11"/>
        <v>40</v>
      </c>
      <c r="AR32" s="4">
        <f t="shared" si="11"/>
        <v>30</v>
      </c>
      <c r="AS32" s="4">
        <f t="shared" si="11"/>
        <v>10</v>
      </c>
      <c r="AT32" s="4">
        <f t="shared" si="11"/>
        <v>10</v>
      </c>
      <c r="AU32" s="3">
        <f t="shared" si="11"/>
        <v>4</v>
      </c>
      <c r="AV32" s="3">
        <f t="shared" si="11"/>
        <v>6</v>
      </c>
      <c r="AW32" s="3">
        <f t="shared" si="11"/>
        <v>10</v>
      </c>
      <c r="AX32" s="3">
        <f t="shared" si="11"/>
        <v>41</v>
      </c>
      <c r="AY32" s="3">
        <f t="shared" si="11"/>
        <v>31</v>
      </c>
      <c r="AZ32" s="3">
        <f t="shared" si="11"/>
        <v>30</v>
      </c>
      <c r="BA32" s="3">
        <f t="shared" si="11"/>
        <v>18</v>
      </c>
      <c r="BB32" s="3">
        <f t="shared" si="11"/>
        <v>44</v>
      </c>
      <c r="BC32" s="3">
        <f t="shared" si="11"/>
        <v>36</v>
      </c>
      <c r="BD32" s="3">
        <f t="shared" si="11"/>
        <v>10</v>
      </c>
      <c r="BE32" s="3">
        <f t="shared" si="11"/>
        <v>10</v>
      </c>
      <c r="BF32" s="3">
        <f t="shared" si="11"/>
        <v>33</v>
      </c>
      <c r="BG32" s="3">
        <f t="shared" si="11"/>
        <v>42</v>
      </c>
      <c r="BH32" s="3">
        <f t="shared" si="11"/>
        <v>10</v>
      </c>
      <c r="BI32" s="3">
        <f t="shared" si="11"/>
        <v>15</v>
      </c>
      <c r="BJ32" s="3">
        <f t="shared" si="11"/>
        <v>22</v>
      </c>
      <c r="BK32" s="3">
        <f t="shared" si="11"/>
        <v>23</v>
      </c>
      <c r="BL32" s="3">
        <f t="shared" si="11"/>
        <v>20</v>
      </c>
      <c r="BM32" s="3">
        <f t="shared" si="11"/>
        <v>44</v>
      </c>
      <c r="BN32" s="3">
        <f t="shared" si="11"/>
        <v>36</v>
      </c>
    </row>
    <row r="33" spans="1:66" s="2" customFormat="1">
      <c r="A33" s="5" t="s">
        <v>32</v>
      </c>
      <c r="B33" s="5">
        <f>B5-B32</f>
        <v>0</v>
      </c>
      <c r="C33" s="5">
        <f t="shared" si="0"/>
        <v>0</v>
      </c>
      <c r="D33" s="5">
        <f t="shared" si="8"/>
        <v>0</v>
      </c>
      <c r="E33" s="17">
        <f>E3-E5-F5-G5-H5-I5-J5</f>
        <v>0</v>
      </c>
      <c r="F33" s="17"/>
      <c r="G33" s="17"/>
      <c r="H33" s="17"/>
      <c r="I33" s="17"/>
      <c r="J33" s="17"/>
      <c r="K33" s="17">
        <f>K3-K5-N5-L5-M5</f>
        <v>0</v>
      </c>
      <c r="L33" s="17"/>
      <c r="M33" s="17"/>
      <c r="N33" s="17"/>
      <c r="O33" s="17">
        <f>O3-O5-R5-P5-Q5</f>
        <v>0</v>
      </c>
      <c r="P33" s="17"/>
      <c r="Q33" s="17"/>
      <c r="R33" s="17"/>
      <c r="S33" s="17">
        <f>S3-S5-T5</f>
        <v>0</v>
      </c>
      <c r="T33" s="17"/>
      <c r="U33" s="17">
        <f>U3-U5-V5-X5-W5</f>
        <v>0</v>
      </c>
      <c r="V33" s="17"/>
      <c r="W33" s="17"/>
      <c r="X33" s="17"/>
      <c r="Y33" s="17">
        <f>Y3-Y5-Z5-AB5-AA5</f>
        <v>0</v>
      </c>
      <c r="Z33" s="17"/>
      <c r="AA33" s="17"/>
      <c r="AB33" s="17"/>
      <c r="AC33" s="17">
        <f>AC3-AC5-AE5-AD5</f>
        <v>0</v>
      </c>
      <c r="AD33" s="17"/>
      <c r="AE33" s="17"/>
      <c r="AF33" s="17">
        <f>AF3-AF5-AG5-AH5-AI5</f>
        <v>0</v>
      </c>
      <c r="AG33" s="17"/>
      <c r="AH33" s="17"/>
      <c r="AI33" s="17"/>
      <c r="AJ33" s="17">
        <f>AJ3-AJ5-AK5-AM5-AL5</f>
        <v>0</v>
      </c>
      <c r="AK33" s="17"/>
      <c r="AL33" s="17"/>
      <c r="AM33" s="17"/>
      <c r="AN33" s="17">
        <f>AN3-AN5-AP5-AO5</f>
        <v>0</v>
      </c>
      <c r="AO33" s="17"/>
      <c r="AP33" s="17"/>
      <c r="AQ33" s="17">
        <f>AQ3-AQ5-AS5-AR5</f>
        <v>0</v>
      </c>
      <c r="AR33" s="17"/>
      <c r="AS33" s="17"/>
      <c r="AT33" s="5">
        <f>AT3-AT5</f>
        <v>0</v>
      </c>
      <c r="AU33" s="17">
        <f>AU3-AU5-AW5-AV5</f>
        <v>0</v>
      </c>
      <c r="AV33" s="17"/>
      <c r="AW33" s="17"/>
      <c r="AX33" s="17">
        <f>AX3-AX5-AY5-BA5-AZ5</f>
        <v>0</v>
      </c>
      <c r="AY33" s="17"/>
      <c r="AZ33" s="17"/>
      <c r="BA33" s="17"/>
      <c r="BB33" s="17">
        <f>BB3-BB5-BC5-BD5-BE5</f>
        <v>0</v>
      </c>
      <c r="BC33" s="17"/>
      <c r="BD33" s="17"/>
      <c r="BE33" s="17"/>
      <c r="BF33" s="17">
        <f>BF3-BF5-BG5-BI5-BH5</f>
        <v>0</v>
      </c>
      <c r="BG33" s="17"/>
      <c r="BH33" s="17"/>
      <c r="BI33" s="17"/>
      <c r="BJ33" s="17">
        <f>BJ3-BJ5-BL5-BK5</f>
        <v>0</v>
      </c>
      <c r="BK33" s="17"/>
      <c r="BL33" s="17"/>
      <c r="BM33" s="17">
        <f>BM3-BM5-BN5</f>
        <v>0</v>
      </c>
      <c r="BN33" s="17"/>
    </row>
  </sheetData>
  <mergeCells count="56">
    <mergeCell ref="A1:BN1"/>
    <mergeCell ref="A2:A4"/>
    <mergeCell ref="E2:J2"/>
    <mergeCell ref="K2:N2"/>
    <mergeCell ref="O2:R2"/>
    <mergeCell ref="S2:T2"/>
    <mergeCell ref="U2:X2"/>
    <mergeCell ref="Y2:AB2"/>
    <mergeCell ref="D2:D4"/>
    <mergeCell ref="C2:C4"/>
    <mergeCell ref="B2:B4"/>
    <mergeCell ref="AC2:AE2"/>
    <mergeCell ref="AF2:AI2"/>
    <mergeCell ref="AJ2:AM2"/>
    <mergeCell ref="BM2:BN2"/>
    <mergeCell ref="E3:J3"/>
    <mergeCell ref="K3:N3"/>
    <mergeCell ref="O3:R3"/>
    <mergeCell ref="S3:T3"/>
    <mergeCell ref="U3:X3"/>
    <mergeCell ref="Y3:AB3"/>
    <mergeCell ref="AC3:AE3"/>
    <mergeCell ref="AF3:AI3"/>
    <mergeCell ref="AJ3:AM3"/>
    <mergeCell ref="AQ2:AS2"/>
    <mergeCell ref="AN2:AP2"/>
    <mergeCell ref="AU2:AW2"/>
    <mergeCell ref="AX2:BA2"/>
    <mergeCell ref="BB2:BE2"/>
    <mergeCell ref="BF2:BI2"/>
    <mergeCell ref="BJ2:BL2"/>
    <mergeCell ref="BF3:BI3"/>
    <mergeCell ref="BJ3:BL3"/>
    <mergeCell ref="BM3:BN3"/>
    <mergeCell ref="E33:J33"/>
    <mergeCell ref="K33:N33"/>
    <mergeCell ref="O33:R33"/>
    <mergeCell ref="S33:T33"/>
    <mergeCell ref="U33:X33"/>
    <mergeCell ref="Y33:AB33"/>
    <mergeCell ref="AC33:AE33"/>
    <mergeCell ref="AN3:AP3"/>
    <mergeCell ref="AQ3:AS3"/>
    <mergeCell ref="AU3:AW3"/>
    <mergeCell ref="AX3:BA3"/>
    <mergeCell ref="BB3:BE3"/>
    <mergeCell ref="BB33:BE33"/>
    <mergeCell ref="BF33:BI33"/>
    <mergeCell ref="BJ33:BL33"/>
    <mergeCell ref="BM33:BN33"/>
    <mergeCell ref="AF33:AI33"/>
    <mergeCell ref="AJ33:AM33"/>
    <mergeCell ref="AN33:AP33"/>
    <mergeCell ref="AQ33:AS33"/>
    <mergeCell ref="AU33:AW33"/>
    <mergeCell ref="AX33:BA33"/>
  </mergeCells>
  <phoneticPr fontId="1" type="noConversion"/>
  <printOptions horizontalCentered="1" verticalCentered="1"/>
  <pageMargins left="1.1023622047244095" right="0" top="0.15748031496062992" bottom="0.15748031496062992" header="0.31496062992125984" footer="0.31496062992125984"/>
  <pageSetup paperSize="8" scale="8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sqref="A1:XFD1048576"/>
    </sheetView>
  </sheetViews>
  <sheetFormatPr defaultRowHeight="13.5"/>
  <cols>
    <col min="1" max="1" width="33.875" bestFit="1" customWidth="1"/>
    <col min="2" max="2" width="3.5" bestFit="1" customWidth="1"/>
    <col min="3" max="3" width="4.5" bestFit="1" customWidth="1"/>
  </cols>
  <sheetData>
    <row r="1" spans="1:3">
      <c r="A1" t="s">
        <v>68</v>
      </c>
      <c r="B1">
        <v>30</v>
      </c>
      <c r="C1">
        <v>8</v>
      </c>
    </row>
    <row r="2" spans="1:3">
      <c r="A2" t="s">
        <v>69</v>
      </c>
      <c r="B2">
        <v>8</v>
      </c>
      <c r="C2">
        <v>32</v>
      </c>
    </row>
    <row r="3" spans="1:3">
      <c r="A3" t="s">
        <v>70</v>
      </c>
      <c r="B3">
        <v>30</v>
      </c>
      <c r="C3">
        <v>34</v>
      </c>
    </row>
    <row r="4" spans="1:3">
      <c r="A4" t="s">
        <v>71</v>
      </c>
      <c r="B4">
        <v>0</v>
      </c>
      <c r="C4">
        <v>42</v>
      </c>
    </row>
    <row r="5" spans="1:3">
      <c r="A5" t="s">
        <v>72</v>
      </c>
      <c r="B5">
        <v>4</v>
      </c>
      <c r="C5">
        <v>42</v>
      </c>
    </row>
    <row r="6" spans="1:3">
      <c r="A6" t="s">
        <v>73</v>
      </c>
      <c r="B6">
        <v>9</v>
      </c>
      <c r="C6">
        <v>33</v>
      </c>
    </row>
    <row r="7" spans="1:3">
      <c r="A7" t="s">
        <v>74</v>
      </c>
      <c r="B7">
        <v>3</v>
      </c>
      <c r="C7">
        <v>40</v>
      </c>
    </row>
    <row r="8" spans="1:3">
      <c r="A8" t="s">
        <v>75</v>
      </c>
      <c r="B8">
        <v>4</v>
      </c>
      <c r="C8">
        <v>46</v>
      </c>
    </row>
    <row r="9" spans="1:3">
      <c r="A9" t="s">
        <v>76</v>
      </c>
      <c r="B9">
        <v>4</v>
      </c>
      <c r="C9">
        <v>44</v>
      </c>
    </row>
    <row r="10" spans="1:3">
      <c r="A10" t="s">
        <v>77</v>
      </c>
      <c r="B10">
        <v>46</v>
      </c>
      <c r="C10">
        <v>89</v>
      </c>
    </row>
    <row r="11" spans="1:3">
      <c r="A11" t="s">
        <v>78</v>
      </c>
      <c r="B11">
        <v>33</v>
      </c>
      <c r="C11">
        <v>9</v>
      </c>
    </row>
    <row r="12" spans="1:3">
      <c r="A12" t="s">
        <v>79</v>
      </c>
      <c r="B12">
        <v>15</v>
      </c>
      <c r="C12">
        <v>35</v>
      </c>
    </row>
    <row r="13" spans="1:3">
      <c r="A13" t="s">
        <v>80</v>
      </c>
      <c r="B13">
        <v>24</v>
      </c>
      <c r="C13">
        <v>17</v>
      </c>
    </row>
    <row r="14" spans="1:3">
      <c r="A14" t="s">
        <v>81</v>
      </c>
      <c r="B14">
        <v>33</v>
      </c>
      <c r="C14">
        <v>8</v>
      </c>
    </row>
    <row r="15" spans="1:3">
      <c r="A15" t="s">
        <v>82</v>
      </c>
      <c r="B15">
        <v>43</v>
      </c>
      <c r="C15">
        <v>0</v>
      </c>
    </row>
    <row r="16" spans="1:3">
      <c r="A16" t="s">
        <v>83</v>
      </c>
      <c r="B16">
        <v>16</v>
      </c>
      <c r="C16">
        <v>24</v>
      </c>
    </row>
    <row r="17" spans="1:3">
      <c r="A17" t="s">
        <v>84</v>
      </c>
      <c r="B17">
        <v>31</v>
      </c>
      <c r="C17">
        <v>14</v>
      </c>
    </row>
    <row r="18" spans="1:3">
      <c r="A18" t="s">
        <v>85</v>
      </c>
      <c r="B18">
        <v>30</v>
      </c>
      <c r="C18">
        <v>8</v>
      </c>
    </row>
    <row r="19" spans="1:3">
      <c r="A19" t="s">
        <v>86</v>
      </c>
      <c r="B19">
        <v>9</v>
      </c>
      <c r="C19">
        <v>52</v>
      </c>
    </row>
    <row r="20" spans="1:3">
      <c r="A20" t="s">
        <v>87</v>
      </c>
      <c r="B20">
        <v>9</v>
      </c>
      <c r="C20">
        <v>42</v>
      </c>
    </row>
    <row r="21" spans="1:3">
      <c r="A21" t="s">
        <v>88</v>
      </c>
      <c r="B21">
        <v>6</v>
      </c>
      <c r="C21">
        <v>57</v>
      </c>
    </row>
    <row r="22" spans="1:3">
      <c r="A22" t="s">
        <v>89</v>
      </c>
      <c r="B22">
        <v>42</v>
      </c>
      <c r="C22">
        <v>0</v>
      </c>
    </row>
    <row r="23" spans="1:3">
      <c r="A23" t="s">
        <v>90</v>
      </c>
      <c r="B23">
        <v>51</v>
      </c>
      <c r="C23">
        <v>95</v>
      </c>
    </row>
    <row r="24" spans="1:3">
      <c r="A24" t="s">
        <v>91</v>
      </c>
      <c r="B24">
        <v>47</v>
      </c>
      <c r="C24">
        <v>2</v>
      </c>
    </row>
    <row r="25" spans="1:3">
      <c r="A25" t="s">
        <v>92</v>
      </c>
      <c r="B25">
        <v>0</v>
      </c>
      <c r="C25">
        <v>0</v>
      </c>
    </row>
    <row r="26" spans="1:3">
      <c r="A26" t="s">
        <v>93</v>
      </c>
      <c r="B26">
        <v>52</v>
      </c>
      <c r="C26">
        <v>293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分专业招生计划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2022-10-21T02:27:45Z</dcterms:modified>
</cp:coreProperties>
</file>